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tabRatio="603" firstSheet="1" activeTab="2"/>
  </bookViews>
  <sheets>
    <sheet name="Служебная записка" sheetId="1" r:id="rId1"/>
    <sheet name="Движение контингента" sheetId="2" r:id="rId2"/>
    <sheet name="проект госзадания" sheetId="3" r:id="rId3"/>
  </sheets>
  <definedNames>
    <definedName name="_xlnm.Print_Area" localSheetId="1">'Движение контингента'!$A$1:$AI$413</definedName>
    <definedName name="_xlnm.Print_Area" localSheetId="2">'проект госзадания'!$A$1:$O$476</definedName>
    <definedName name="_xlnm.Print_Area" localSheetId="0">'Служебная записка'!$A$1:$J$28</definedName>
  </definedNames>
  <calcPr fullCalcOnLoad="1"/>
</workbook>
</file>

<file path=xl/sharedStrings.xml><?xml version="1.0" encoding="utf-8"?>
<sst xmlns="http://schemas.openxmlformats.org/spreadsheetml/2006/main" count="2207" uniqueCount="216">
  <si>
    <t>прием</t>
  </si>
  <si>
    <t>выпуск</t>
  </si>
  <si>
    <t>отсев</t>
  </si>
  <si>
    <t>Согласовано:</t>
  </si>
  <si>
    <t>ИТОГО:</t>
  </si>
  <si>
    <t>№</t>
  </si>
  <si>
    <t>чис-ть на конец.года</t>
  </si>
  <si>
    <t>ср/год.число уч-ся</t>
  </si>
  <si>
    <t>чис-ть на нач.года</t>
  </si>
  <si>
    <t>наим-е специальности</t>
  </si>
  <si>
    <t>курс обучения</t>
  </si>
  <si>
    <t>2 (по ФГОС)</t>
  </si>
  <si>
    <t>3 (по ФГОС)</t>
  </si>
  <si>
    <t>4 (по ФГОС)</t>
  </si>
  <si>
    <t>5 (по ГОС)</t>
  </si>
  <si>
    <t>5 (по ФГОС)</t>
  </si>
  <si>
    <t>1 (по ФГОС)</t>
  </si>
  <si>
    <t xml:space="preserve">Директор:                                                              </t>
  </si>
  <si>
    <t>проверка</t>
  </si>
  <si>
    <t xml:space="preserve">Заместитель директора                   </t>
  </si>
  <si>
    <t xml:space="preserve">Департамент профессионального образования и науки                                               </t>
  </si>
  <si>
    <t>2017г.</t>
  </si>
  <si>
    <t>ср/год.число групп (=((1*8)+(1*4))/12)</t>
  </si>
  <si>
    <t>на 01.09.2017</t>
  </si>
  <si>
    <t>2018г.</t>
  </si>
  <si>
    <t>на 01.09.2018</t>
  </si>
  <si>
    <t xml:space="preserve">ОГБПОУ </t>
  </si>
  <si>
    <t>2019г.</t>
  </si>
  <si>
    <t>на 01.09.2019</t>
  </si>
  <si>
    <t>ПРОЕКТ ГОСУДАРСТВЕННОГО ЗАДАНИЯ</t>
  </si>
  <si>
    <t>коды</t>
  </si>
  <si>
    <t>Форма по ОКУД</t>
  </si>
  <si>
    <t>Дата по сводному реестру</t>
  </si>
  <si>
    <t>по ОКВЭД</t>
  </si>
  <si>
    <t>80.22.2</t>
  </si>
  <si>
    <t>(указывается вид государственного учреждения из базового (отраслевого) перечня)</t>
  </si>
  <si>
    <t>80.42</t>
  </si>
  <si>
    <t>Часть 1. Сведения об оказываемых государственных услугах</t>
  </si>
  <si>
    <t>Раздел 1</t>
  </si>
  <si>
    <t>Уникальный номер по базовому (отраслевому) перечню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</si>
  <si>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</si>
  <si>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</si>
  <si>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</si>
  <si>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</si>
  <si>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</si>
  <si>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</si>
  <si>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</si>
  <si>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</si>
  <si>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2017 год (очередной финансовый год)</t>
  </si>
  <si>
    <t>2019 год (2-й год планового периода)</t>
  </si>
  <si>
    <t>наименование</t>
  </si>
  <si>
    <t>код</t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</si>
  <si>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</si>
  <si>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</si>
  <si>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</si>
  <si>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</si>
  <si>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</si>
  <si>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</si>
  <si>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</si>
  <si>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</si>
  <si>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Распоряжение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</si>
  <si>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</si>
  <si>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</si>
  <si>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</si>
  <si>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</si>
  <si>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</si>
  <si>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</si>
  <si>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</si>
  <si>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</si>
  <si>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</si>
  <si>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Министерство образования и науки Ульяновской области</t>
  </si>
  <si>
    <t>Директору, Гл.бухгалтеру</t>
  </si>
  <si>
    <t>С уважением, Л.Н.Микеева</t>
  </si>
  <si>
    <t>СЛУЖЕБНАЯ ЗАПИСКА</t>
  </si>
  <si>
    <t>Начинаем планировать расходы на 2018 год. Отдел экономики, межбюджетных отношений и контроля Министерства образования  и науки Ульяновской области просит Вас предоставить:</t>
  </si>
  <si>
    <t>1. движение контингента на 2017-2020 гг. в электронном виде и на бумажном носителе;</t>
  </si>
  <si>
    <t>2. проект государственного задания на 2018- 2020 гг. в электронном виде и на бумажном носителе.</t>
  </si>
  <si>
    <t>На бумажном носителе документы предоставить до 12 июня 2017г.</t>
  </si>
  <si>
    <t>В электронном виде документы предоставить до 31 мая 2017 г. На электронные адреса: Lara_fox@list.ru, отдел СПО &lt;profobr73@mail.ru&gt; Хохловой Е.А.</t>
  </si>
  <si>
    <t>2020г.</t>
  </si>
  <si>
    <t xml:space="preserve"> Планируемое движение контингента,обучающегося на внебюджетной основе на 2017-2020 год (дневное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</si>
  <si>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 xml:space="preserve"> Планируемое движение контингента,обучающегося на внебюджетной основе на 2017-2020 год (заочное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</si>
  <si>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>ПРИЛОЖЕНИЕ № 1</t>
  </si>
  <si>
    <t>к распоряжению Министерства образования</t>
  </si>
  <si>
    <t>и науки Ульяновской области</t>
  </si>
  <si>
    <t xml:space="preserve">№                 от  </t>
  </si>
  <si>
    <t>на 2018 год и на плановый период 2019 и 2020 годов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</si>
  <si>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</si>
  <si>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</si>
  <si>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2. Категории потребителей государственной услуги: Физические лица, имеющие основное общее образование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</si>
  <si>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</si>
  <si>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</si>
  <si>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2018 год (очередной финансовый год)</t>
  </si>
  <si>
    <t>2019 год (1-й год планового периода)</t>
  </si>
  <si>
    <t>2020 год (2-й год планового периода)</t>
  </si>
  <si>
    <t>наименова-ние</t>
  </si>
  <si>
    <t>физические лица за исключением лиц с ОВЗ и инвалидов</t>
  </si>
  <si>
    <t>основное общее образование</t>
  </si>
  <si>
    <t>очная</t>
  </si>
  <si>
    <t>удельный вес численности выпускников, трудоустроившихся в течение не менее двух лет после окончания обучения</t>
  </si>
  <si>
    <t xml:space="preserve">% 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</si>
  <si>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</si>
  <si>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 xml:space="preserve">Показатель объема 
государственной услуги
</t>
  </si>
  <si>
    <t>Значение показателя объема государственной услуги</t>
  </si>
  <si>
    <t>2018год (очередной финансовый год)</t>
  </si>
  <si>
    <t>численность обучающихся</t>
  </si>
  <si>
    <t>чел.</t>
  </si>
  <si>
    <t>PS: в проекте государственного задания уникальный номер реестровой записи заполнять не надо!</t>
  </si>
  <si>
    <t>на 01.09.2020</t>
  </si>
  <si>
    <t>А.М.Рахимов</t>
  </si>
  <si>
    <t>И.В.Емелина</t>
  </si>
  <si>
    <t>Движение контингента,обучающегося на бюджетной основе на 2017-2020год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звена, на базе основного общего образования</t>
  </si>
  <si>
    <t>"Ульяновский профессионально-педагогический колледж"</t>
  </si>
  <si>
    <t>15.02.08 Технология машиностроения</t>
  </si>
  <si>
    <t>15.02.01. Монтаж и техническая эксплуатация промышленного оборудования</t>
  </si>
  <si>
    <t>13.02.11. Техническая эксплуатация и обслуживание электрического и электромеханического оборудования</t>
  </si>
  <si>
    <t>22.02.06 Сварочное производство</t>
  </si>
  <si>
    <t>Движение контингента,обучающегося на бюджетной основе на 2017-2020год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звена, на базе среднего полного общего образования</t>
  </si>
  <si>
    <t>44.02.06. Профессиональное образование</t>
  </si>
  <si>
    <t>Движение контингента,обучающегося на бюджетной основе на 2017-2020год (очное отделение) организация предоставления  среднего профессионального 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квалифицированных рабочих и служащих, на базе основного общего образования</t>
  </si>
  <si>
    <t>15.01.25 Станочник (металлобработка)</t>
  </si>
  <si>
    <t>Движение контингента,обучающегося на бюджетной основе на 2017-2020год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квалифицированных рабочих и служащих, на базе основного общего образования</t>
  </si>
  <si>
    <t>23.01.03. Автомеханик</t>
  </si>
  <si>
    <t>15.01.29. Контролёр станочных и слесарных работ</t>
  </si>
  <si>
    <t>46.01.01.Секретарь</t>
  </si>
  <si>
    <t>13.01.10. Электромонтёр по ремонту и обслуживанию электрооборудования</t>
  </si>
  <si>
    <t>15.01.05. Сварщик (электросварочные и газосварочные работы)</t>
  </si>
  <si>
    <t>15.01.30. Слесарь</t>
  </si>
  <si>
    <t>Ульяновский профессионально-педагогический колледж"</t>
  </si>
  <si>
    <t>"Ульяновскийпрофессионально-педагогический колледж"</t>
  </si>
  <si>
    <t>38.02.01.Экономика и бухгалтерский  учёт</t>
  </si>
  <si>
    <t>0000000000073220075116640010010000100910010</t>
  </si>
  <si>
    <t>Автомеханик</t>
  </si>
  <si>
    <t>Показатель, характери-зующий условия (формы) оказания государственной услуги</t>
  </si>
  <si>
    <t>000000000007322007511508000900100001002100101</t>
  </si>
  <si>
    <t>Слесарь</t>
  </si>
  <si>
    <t>Удельный вес численности выпускников, трудоустроившихся в течение не менее двух лет после окончания обучения</t>
  </si>
  <si>
    <t>процент</t>
  </si>
  <si>
    <t>000000000007322007511508000800100001003100102</t>
  </si>
  <si>
    <t>Контролёр станочных и лесарных работ</t>
  </si>
  <si>
    <t>000000000007322007511508000400100001007100101</t>
  </si>
  <si>
    <t>Станочник (металлобработка)</t>
  </si>
  <si>
    <t>000000000007322007511506000500100001008100101</t>
  </si>
  <si>
    <t>Сварщик (электро-сварочные и газосвароч-ные работы)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</si>
  <si>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</si>
  <si>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Министерство образования и науки Ульяноской области</t>
  </si>
  <si>
    <t xml:space="preserve">Интернет-сайт "Профессиональное образование в Ульяновской области", средства массовой информации, интернет-сайт колледжа, день открытых дверей, мастер класса, </t>
  </si>
  <si>
    <t xml:space="preserve">Звуковая реклама в торговых павильонах, реклама по радио, объявления, информационные стенды (на предприятиях)  </t>
  </si>
  <si>
    <t>Постоянно круглосуточно</t>
  </si>
  <si>
    <t>2019 год (1-й планового периода)</t>
  </si>
  <si>
    <t>007320000000002007511482000100100001000100101</t>
  </si>
  <si>
    <t>Секретарь</t>
  </si>
  <si>
    <t>Раздел 4</t>
  </si>
  <si>
    <t>000000000007322007511504000900100001006100101</t>
  </si>
  <si>
    <t>Электромонтер по ремонту и обслужива-нию элек-трообору-дованию (по отраслям)</t>
  </si>
  <si>
    <t>Раздел 5</t>
  </si>
  <si>
    <t>000000000007322007511577002100100001002100101</t>
  </si>
  <si>
    <t>000000000007322007511729002400100009008100101</t>
  </si>
  <si>
    <t>Технология машиностроения</t>
  </si>
  <si>
    <t>Монтаж и техническая эксплуата-ция промышленного оборудо-вания (по отраслям)</t>
  </si>
  <si>
    <t>Раздел 7</t>
  </si>
  <si>
    <t>000000000007322007511577001600100001009100101</t>
  </si>
  <si>
    <t xml:space="preserve">
Сварочное производство</t>
  </si>
  <si>
    <t>Сварочное производство</t>
  </si>
  <si>
    <t>Раздел 9</t>
  </si>
  <si>
    <t>000000000007322007511576002500100001009100101</t>
  </si>
  <si>
    <t>Техническая эксплуатация и обслуживание электрического и электромеханического обо-рудования (по отраслям)</t>
  </si>
  <si>
    <t>Раздел 8</t>
  </si>
  <si>
    <t>Раздел 10</t>
  </si>
  <si>
    <t>000000000007322007511567001500100001002100101</t>
  </si>
  <si>
    <t>Профессиональное обучение (по отрас-лям)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</si>
  <si>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основного общего образования по укрупненной группе направлений подготовки и специальностей  "15.00.00. Машиностроение"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</si>
  <si>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основного общего образования по укрупненной группе направлений подготовки профессий "23.00.00 Техника и технологии наземного транспорта"</t>
  </si>
  <si>
    <r>
      <t>1. Наименование государственной услуги: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основного общего образования по укрупненной группе направлений подготовки профессий "15.00.00. Машиностроение"</t>
    </r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</si>
  <si>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основного общего образования по укрупненной группе направлений подготовки профессий 46.00.00. "История и археология"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</si>
  <si>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основного общего образования по укрупненной группе направлений подготовки профессий "13.00.00 Электро-теплоэнергетика"</t>
  </si>
  <si>
    <t xml:space="preserve">2. Категории потребителей государственной услуги: физические лица, имеющие основное общее образование </t>
  </si>
  <si>
    <t>2. Категории потребителей государственной услуги: физические лица, имеющие основное общее образование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</si>
  <si>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основного общего образования по укрупненной группе направлений подготовки и специальностей  "22.00.00. Технология материалов".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</si>
  <si>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основного общего образования по укрупненной группе направлений подготовки и специальностей  "13.00.00. Электро-теплоэнергетика"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</si>
  <si>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(полного)  общего образования по укрупненной группе направлений подготовки и специальностей  "22.00.00. Технология материалов".</t>
  </si>
  <si>
    <t xml:space="preserve">2. Категории потребителей государственной услуги: физические лица, имеющие среднее (полное) общее образование </t>
  </si>
  <si>
    <r>
      <t xml:space="preserve">1. Наименование государственной услуги: </t>
    </r>
    <r>
      <rPr>
        <b/>
        <sz val="11"/>
        <rFont val="Times New Roman"/>
        <family val="1"/>
      </rPr>
      <t>Р</t>
    </r>
    <r>
      <rPr>
        <sz val="11"/>
        <rFont val="Times New Roman"/>
        <family val="1"/>
      </rPr>
      <t>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(полного) общего образования по укрупненной группе направлений подготовки и специальностей  "44.00.00.Образование и педагогические науки".</t>
    </r>
  </si>
  <si>
    <t>среднее (полное) общее образование</t>
  </si>
  <si>
    <t>Раздел 11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</si>
  <si>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(полного) общего образования по укрупненной группе направлений подготовки и специальностей  "15.00.00. Машиностроение"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</si>
  <si>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(полного0 общего образования образования по укрупненной группе направлений подготовки и специальностей  "13.00.00. Электро-теплоэнергетика"</t>
  </si>
  <si>
    <t xml:space="preserve">2. Категории потребителей государственной услуги: физические лица, имеющие среднее (полное) общее  образование </t>
  </si>
  <si>
    <t>Часть 2. Сведения о выполняемых работах</t>
  </si>
  <si>
    <t xml:space="preserve">Раздел </t>
  </si>
  <si>
    <t xml:space="preserve">1. Наименование работы: </t>
  </si>
  <si>
    <t>2. Категории потребителей работы: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</si>
  <si>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</si>
  <si>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</si>
  <si>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</si>
  <si>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</si>
  <si>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</si>
  <si>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>2018 год (1-й год планового периода)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</si>
  <si>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</si>
  <si>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</si>
  <si>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</si>
  <si>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образования и науки Ульяновской области, в чьи функции входит данный вид деятельности.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</si>
  <si>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</si>
  <si>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</si>
  <si>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</si>
  <si>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</si>
  <si>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</si>
  <si>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</si>
  <si>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</si>
  <si>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</si>
  <si>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</si>
  <si>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</si>
  <si>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5. Иные показатели, связанные с выполнением государственного задания ___________</t>
  </si>
  <si>
    <t>_____________________________</t>
  </si>
  <si>
    <r>
      <t xml:space="preserve">Наименование государственного учреждения: </t>
    </r>
    <r>
      <rPr>
        <b/>
        <sz val="11"/>
        <color indexed="8"/>
        <rFont val="Times New Roman"/>
        <family val="1"/>
      </rPr>
      <t>О</t>
    </r>
    <r>
      <rPr>
        <b/>
        <u val="single"/>
        <sz val="11"/>
        <color indexed="8"/>
        <rFont val="Calibri"/>
        <family val="2"/>
      </rPr>
      <t>бластное государственное бюджетное профессиональное образовательное учреждение "Ульяновский профессионально-педагогический колледж"</t>
    </r>
  </si>
  <si>
    <t>Раздел 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</si>
</sst>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10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17" borderId="0" applyNumberFormat="0" applyBorder="0" applyAlignment="0" applyProtection="0"/>
    <xf numFmtId="0" fontId="41" fillId="27" borderId="0" applyNumberFormat="0" applyBorder="0" applyAlignment="0" applyProtection="0"/>
    <xf numFmtId="0" fontId="15" fillId="19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33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37" borderId="0" applyNumberFormat="0" applyBorder="0" applyAlignment="0" applyProtection="0"/>
    <xf numFmtId="0" fontId="41" fillId="38" borderId="0" applyNumberFormat="0" applyBorder="0" applyAlignment="0" applyProtection="0"/>
    <xf numFmtId="0" fontId="15" fillId="39" borderId="0" applyNumberFormat="0" applyBorder="0" applyAlignment="0" applyProtection="0"/>
    <xf numFmtId="0" fontId="41" fillId="40" borderId="0" applyNumberFormat="0" applyBorder="0" applyAlignment="0" applyProtection="0"/>
    <xf numFmtId="0" fontId="15" fillId="29" borderId="0" applyNumberFormat="0" applyBorder="0" applyAlignment="0" applyProtection="0"/>
    <xf numFmtId="0" fontId="41" fillId="41" borderId="0" applyNumberFormat="0" applyBorder="0" applyAlignment="0" applyProtection="0"/>
    <xf numFmtId="0" fontId="15" fillId="31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42" fillId="44" borderId="1" applyNumberFormat="0" applyAlignment="0" applyProtection="0"/>
    <xf numFmtId="0" fontId="16" fillId="13" borderId="2" applyNumberFormat="0" applyAlignment="0" applyProtection="0"/>
    <xf numFmtId="0" fontId="43" fillId="45" borderId="3" applyNumberFormat="0" applyAlignment="0" applyProtection="0"/>
    <xf numFmtId="0" fontId="17" fillId="46" borderId="4" applyNumberFormat="0" applyAlignment="0" applyProtection="0"/>
    <xf numFmtId="0" fontId="44" fillId="45" borderId="1" applyNumberFormat="0" applyAlignment="0" applyProtection="0"/>
    <xf numFmtId="0" fontId="1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2" fillId="0" borderId="12" applyNumberFormat="0" applyFill="0" applyAlignment="0" applyProtection="0"/>
    <xf numFmtId="0" fontId="49" fillId="47" borderId="13" applyNumberFormat="0" applyAlignment="0" applyProtection="0"/>
    <xf numFmtId="0" fontId="23" fillId="48" borderId="14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5" fillId="50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52" fillId="51" borderId="0" applyNumberFormat="0" applyBorder="0" applyAlignment="0" applyProtection="0"/>
    <xf numFmtId="0" fontId="26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30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55" borderId="21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55" borderId="23" xfId="0" applyFont="1" applyFill="1" applyBorder="1" applyAlignment="1">
      <alignment/>
    </xf>
    <xf numFmtId="0" fontId="5" fillId="56" borderId="23" xfId="0" applyFont="1" applyFill="1" applyBorder="1" applyAlignment="1">
      <alignment/>
    </xf>
    <xf numFmtId="0" fontId="5" fillId="7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55" borderId="24" xfId="0" applyFont="1" applyFill="1" applyBorder="1" applyAlignment="1">
      <alignment/>
    </xf>
    <xf numFmtId="0" fontId="5" fillId="56" borderId="24" xfId="0" applyFont="1" applyFill="1" applyBorder="1" applyAlignment="1">
      <alignment/>
    </xf>
    <xf numFmtId="0" fontId="5" fillId="7" borderId="24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7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55" borderId="25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55" borderId="21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57" borderId="0" xfId="0" applyFont="1" applyFill="1" applyAlignment="1">
      <alignment/>
    </xf>
    <xf numFmtId="0" fontId="5" fillId="0" borderId="0" xfId="0" applyFont="1" applyAlignment="1">
      <alignment/>
    </xf>
    <xf numFmtId="0" fontId="5" fillId="56" borderId="25" xfId="0" applyFont="1" applyFill="1" applyBorder="1" applyAlignment="1">
      <alignment/>
    </xf>
    <xf numFmtId="0" fontId="3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/>
    </xf>
    <xf numFmtId="0" fontId="5" fillId="7" borderId="28" xfId="0" applyFont="1" applyFill="1" applyBorder="1" applyAlignment="1">
      <alignment/>
    </xf>
    <xf numFmtId="0" fontId="0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0" fontId="40" fillId="0" borderId="0" xfId="87">
      <alignment/>
      <protection/>
    </xf>
    <xf numFmtId="0" fontId="40" fillId="0" borderId="0" xfId="87" applyBorder="1">
      <alignment/>
      <protection/>
    </xf>
    <xf numFmtId="0" fontId="57" fillId="0" borderId="0" xfId="87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8" fillId="0" borderId="30" xfId="87" applyFont="1" applyBorder="1" applyAlignment="1">
      <alignment horizontal="center" vertical="center" wrapText="1"/>
      <protection/>
    </xf>
    <xf numFmtId="0" fontId="58" fillId="0" borderId="24" xfId="87" applyFont="1" applyBorder="1" applyAlignment="1">
      <alignment horizontal="center" vertical="center" wrapText="1"/>
      <protection/>
    </xf>
    <xf numFmtId="0" fontId="1" fillId="0" borderId="0" xfId="88">
      <alignment/>
      <protection/>
    </xf>
    <xf numFmtId="0" fontId="11" fillId="0" borderId="24" xfId="88" applyFont="1" applyBorder="1" applyAlignment="1">
      <alignment horizontal="center" vertical="center" wrapText="1"/>
      <protection/>
    </xf>
    <xf numFmtId="0" fontId="1" fillId="0" borderId="0" xfId="88" applyAlignment="1">
      <alignment wrapText="1"/>
      <protection/>
    </xf>
    <xf numFmtId="0" fontId="11" fillId="0" borderId="0" xfId="88" applyFont="1" applyBorder="1" applyAlignment="1">
      <alignment horizontal="center" vertical="center" wrapText="1"/>
      <protection/>
    </xf>
    <xf numFmtId="0" fontId="10" fillId="0" borderId="0" xfId="88" applyFont="1">
      <alignment/>
      <protection/>
    </xf>
    <xf numFmtId="0" fontId="10" fillId="0" borderId="0" xfId="88" applyFont="1" applyAlignment="1">
      <alignment horizontal="right"/>
      <protection/>
    </xf>
    <xf numFmtId="0" fontId="10" fillId="0" borderId="0" xfId="88" applyFont="1" applyAlignment="1">
      <alignment horizontal="center" wrapText="1"/>
      <protection/>
    </xf>
    <xf numFmtId="0" fontId="10" fillId="0" borderId="0" xfId="88" applyFont="1" applyAlignment="1">
      <alignment horizontal="left"/>
      <protection/>
    </xf>
    <xf numFmtId="0" fontId="11" fillId="0" borderId="0" xfId="88" applyFont="1" applyBorder="1" applyAlignment="1">
      <alignment vertical="center" wrapText="1"/>
      <protection/>
    </xf>
    <xf numFmtId="0" fontId="12" fillId="0" borderId="24" xfId="88" applyFont="1" applyBorder="1" applyAlignment="1">
      <alignment horizontal="center" vertical="center" wrapText="1"/>
      <protection/>
    </xf>
    <xf numFmtId="14" fontId="12" fillId="0" borderId="24" xfId="88" applyNumberFormat="1" applyFont="1" applyBorder="1" applyAlignment="1">
      <alignment horizontal="center" vertical="center" wrapText="1"/>
      <protection/>
    </xf>
    <xf numFmtId="0" fontId="59" fillId="0" borderId="0" xfId="87" applyFont="1" applyAlignment="1">
      <alignment horizontal="center" wrapText="1"/>
      <protection/>
    </xf>
    <xf numFmtId="49" fontId="58" fillId="0" borderId="24" xfId="87" applyNumberFormat="1" applyFont="1" applyBorder="1" applyAlignment="1">
      <alignment horizontal="center" vertical="center" wrapText="1"/>
      <protection/>
    </xf>
    <xf numFmtId="0" fontId="58" fillId="0" borderId="30" xfId="87" applyFont="1" applyBorder="1" applyAlignment="1">
      <alignment horizontal="center" vertical="center" wrapText="1"/>
      <protection/>
    </xf>
    <xf numFmtId="0" fontId="36" fillId="0" borderId="0" xfId="87" applyFont="1" applyBorder="1" applyAlignment="1">
      <alignment horizontal="center" vertical="center" wrapText="1"/>
      <protection/>
    </xf>
    <xf numFmtId="0" fontId="37" fillId="0" borderId="0" xfId="87" applyFont="1">
      <alignment/>
      <protection/>
    </xf>
    <xf numFmtId="0" fontId="57" fillId="0" borderId="0" xfId="87" applyFont="1" applyBorder="1" applyAlignment="1">
      <alignment horizontal="center" vertical="center" wrapText="1"/>
      <protection/>
    </xf>
    <xf numFmtId="0" fontId="57" fillId="0" borderId="24" xfId="87" applyFont="1" applyBorder="1" applyAlignment="1">
      <alignment horizontal="center" vertical="center" wrapText="1"/>
      <protection/>
    </xf>
    <xf numFmtId="49" fontId="38" fillId="0" borderId="24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57" fillId="0" borderId="24" xfId="87" applyNumberFormat="1" applyFont="1" applyBorder="1" applyAlignment="1">
      <alignment horizontal="center" vertical="center" wrapText="1"/>
      <protection/>
    </xf>
    <xf numFmtId="0" fontId="58" fillId="0" borderId="24" xfId="87" applyFont="1" applyBorder="1" applyAlignment="1">
      <alignment horizontal="center" vertical="center" wrapText="1"/>
      <protection/>
    </xf>
    <xf numFmtId="14" fontId="58" fillId="0" borderId="24" xfId="87" applyNumberFormat="1" applyFont="1" applyBorder="1" applyAlignment="1">
      <alignment horizontal="center" vertical="center" wrapText="1"/>
      <protection/>
    </xf>
    <xf numFmtId="0" fontId="58" fillId="0" borderId="0" xfId="87" applyFont="1" applyBorder="1" applyAlignment="1">
      <alignment horizontal="center" vertical="center" wrapText="1"/>
      <protection/>
    </xf>
    <xf numFmtId="49" fontId="38" fillId="58" borderId="31" xfId="0" applyNumberFormat="1" applyFont="1" applyFill="1" applyBorder="1" applyAlignment="1">
      <alignment horizontal="center" wrapText="1"/>
    </xf>
    <xf numFmtId="0" fontId="0" fillId="58" borderId="0" xfId="0" applyNumberFormat="1" applyFont="1" applyFill="1" applyBorder="1" applyAlignment="1">
      <alignment horizontal="left"/>
    </xf>
    <xf numFmtId="0" fontId="34" fillId="0" borderId="0" xfId="87" applyFont="1" applyAlignment="1">
      <alignment horizontal="center" wrapText="1"/>
      <protection/>
    </xf>
    <xf numFmtId="49" fontId="38" fillId="58" borderId="32" xfId="0" applyNumberFormat="1" applyFont="1" applyFill="1" applyBorder="1" applyAlignment="1">
      <alignment horizontal="center" wrapText="1"/>
    </xf>
    <xf numFmtId="0" fontId="58" fillId="0" borderId="0" xfId="87" applyFont="1" applyBorder="1" applyAlignment="1">
      <alignment horizontal="center" vertical="center" wrapText="1"/>
      <protection/>
    </xf>
    <xf numFmtId="0" fontId="58" fillId="0" borderId="30" xfId="87" applyFont="1" applyBorder="1" applyAlignment="1">
      <alignment horizontal="center" vertical="center" wrapText="1"/>
      <protection/>
    </xf>
    <xf numFmtId="0" fontId="58" fillId="0" borderId="24" xfId="87" applyFont="1" applyBorder="1" applyAlignment="1">
      <alignment horizontal="center" vertical="center" wrapText="1"/>
      <protection/>
    </xf>
    <xf numFmtId="0" fontId="58" fillId="0" borderId="0" xfId="87" applyFont="1" applyBorder="1" applyAlignment="1">
      <alignment horizontal="center" vertical="center" wrapText="1"/>
      <protection/>
    </xf>
    <xf numFmtId="0" fontId="58" fillId="0" borderId="30" xfId="87" applyFont="1" applyBorder="1" applyAlignment="1">
      <alignment horizontal="center" vertical="center" wrapText="1"/>
      <protection/>
    </xf>
    <xf numFmtId="0" fontId="58" fillId="0" borderId="33" xfId="87" applyFont="1" applyBorder="1" applyAlignment="1">
      <alignment horizontal="center" vertical="center" wrapText="1"/>
      <protection/>
    </xf>
    <xf numFmtId="0" fontId="58" fillId="0" borderId="34" xfId="87" applyFont="1" applyBorder="1" applyAlignment="1">
      <alignment horizontal="center" vertical="center" wrapText="1"/>
      <protection/>
    </xf>
    <xf numFmtId="0" fontId="58" fillId="0" borderId="24" xfId="87" applyFont="1" applyBorder="1" applyAlignment="1">
      <alignment horizontal="center" vertical="center" wrapText="1"/>
      <protection/>
    </xf>
    <xf numFmtId="0" fontId="11" fillId="0" borderId="0" xfId="8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9" fillId="0" borderId="0" xfId="87" applyFont="1" applyBorder="1" applyAlignment="1">
      <alignment horizontal="left" vertical="center" wrapText="1"/>
      <protection/>
    </xf>
    <xf numFmtId="0" fontId="58" fillId="0" borderId="30" xfId="87" applyFont="1" applyBorder="1" applyAlignment="1">
      <alignment horizontal="center" vertical="center" wrapText="1"/>
      <protection/>
    </xf>
    <xf numFmtId="0" fontId="58" fillId="0" borderId="33" xfId="87" applyFont="1" applyBorder="1" applyAlignment="1">
      <alignment horizontal="center" vertical="center" wrapText="1"/>
      <protection/>
    </xf>
    <xf numFmtId="0" fontId="58" fillId="0" borderId="34" xfId="87" applyFont="1" applyBorder="1" applyAlignment="1">
      <alignment horizontal="center" vertical="center" wrapText="1"/>
      <protection/>
    </xf>
    <xf numFmtId="0" fontId="57" fillId="0" borderId="19" xfId="87" applyFont="1" applyBorder="1" applyAlignment="1">
      <alignment horizontal="center" vertical="center" textRotation="90" wrapText="1"/>
      <protection/>
    </xf>
    <xf numFmtId="0" fontId="57" fillId="0" borderId="45" xfId="87" applyFont="1" applyBorder="1" applyAlignment="1">
      <alignment horizontal="center" vertical="center" textRotation="90" wrapText="1"/>
      <protection/>
    </xf>
    <xf numFmtId="0" fontId="59" fillId="0" borderId="46" xfId="87" applyFont="1" applyBorder="1" applyAlignment="1">
      <alignment horizontal="left" vertical="center" wrapText="1"/>
      <protection/>
    </xf>
    <xf numFmtId="0" fontId="57" fillId="0" borderId="44" xfId="87" applyFont="1" applyBorder="1" applyAlignment="1">
      <alignment horizontal="center" vertical="center" textRotation="90" wrapText="1"/>
      <protection/>
    </xf>
    <xf numFmtId="0" fontId="57" fillId="0" borderId="30" xfId="87" applyFont="1" applyBorder="1" applyAlignment="1">
      <alignment horizontal="center" vertical="center" wrapText="1"/>
      <protection/>
    </xf>
    <xf numFmtId="0" fontId="57" fillId="0" borderId="34" xfId="87" applyFont="1" applyBorder="1" applyAlignment="1">
      <alignment horizontal="center" vertical="center" wrapText="1"/>
      <protection/>
    </xf>
    <xf numFmtId="0" fontId="57" fillId="0" borderId="33" xfId="87" applyFont="1" applyBorder="1" applyAlignment="1">
      <alignment horizontal="center" vertical="center" wrapText="1"/>
      <protection/>
    </xf>
    <xf numFmtId="0" fontId="57" fillId="0" borderId="22" xfId="87" applyFont="1" applyBorder="1" applyAlignment="1">
      <alignment horizontal="center" vertical="center" wrapText="1"/>
      <protection/>
    </xf>
    <xf numFmtId="0" fontId="57" fillId="0" borderId="47" xfId="87" applyFont="1" applyBorder="1" applyAlignment="1">
      <alignment horizontal="center" vertical="center" wrapText="1"/>
      <protection/>
    </xf>
    <xf numFmtId="0" fontId="57" fillId="0" borderId="48" xfId="87" applyFont="1" applyBorder="1" applyAlignment="1">
      <alignment horizontal="center" vertical="center" wrapText="1"/>
      <protection/>
    </xf>
    <xf numFmtId="0" fontId="57" fillId="0" borderId="49" xfId="87" applyFont="1" applyBorder="1" applyAlignment="1">
      <alignment horizontal="center" vertical="center" wrapText="1"/>
      <protection/>
    </xf>
    <xf numFmtId="0" fontId="57" fillId="0" borderId="19" xfId="87" applyFont="1" applyBorder="1" applyAlignment="1">
      <alignment horizontal="center" vertical="center" wrapText="1"/>
      <protection/>
    </xf>
    <xf numFmtId="0" fontId="57" fillId="0" borderId="45" xfId="87" applyFont="1" applyBorder="1" applyAlignment="1">
      <alignment horizontal="center" vertical="center" wrapText="1"/>
      <protection/>
    </xf>
    <xf numFmtId="0" fontId="57" fillId="0" borderId="46" xfId="87" applyFont="1" applyBorder="1" applyAlignment="1">
      <alignment horizontal="center" vertical="center" wrapText="1"/>
      <protection/>
    </xf>
    <xf numFmtId="0" fontId="57" fillId="0" borderId="50" xfId="87" applyFont="1" applyBorder="1" applyAlignment="1">
      <alignment horizontal="center" vertical="center" wrapText="1"/>
      <protection/>
    </xf>
    <xf numFmtId="0" fontId="58" fillId="0" borderId="0" xfId="87" applyFont="1" applyBorder="1" applyAlignment="1">
      <alignment horizontal="center" vertical="center" wrapText="1"/>
      <protection/>
    </xf>
    <xf numFmtId="0" fontId="34" fillId="0" borderId="0" xfId="87" applyFont="1" applyAlignment="1">
      <alignment horizontal="left" vertical="center" wrapText="1"/>
      <protection/>
    </xf>
    <xf numFmtId="0" fontId="59" fillId="0" borderId="0" xfId="87" applyFont="1" applyAlignment="1">
      <alignment horizontal="left" vertical="center" wrapText="1"/>
      <protection/>
    </xf>
    <xf numFmtId="0" fontId="60" fillId="0" borderId="0" xfId="87" applyFont="1" applyAlignment="1">
      <alignment horizontal="center" wrapText="1"/>
      <protection/>
    </xf>
    <xf numFmtId="0" fontId="58" fillId="0" borderId="24" xfId="87" applyFont="1" applyBorder="1" applyAlignment="1">
      <alignment horizontal="center" vertical="center" wrapText="1"/>
      <protection/>
    </xf>
    <xf numFmtId="0" fontId="12" fillId="0" borderId="30" xfId="88" applyFont="1" applyBorder="1" applyAlignment="1">
      <alignment horizontal="center" vertical="center" wrapText="1"/>
      <protection/>
    </xf>
    <xf numFmtId="0" fontId="12" fillId="0" borderId="33" xfId="88" applyFont="1" applyBorder="1" applyAlignment="1">
      <alignment horizontal="center" vertical="center" wrapText="1"/>
      <protection/>
    </xf>
    <xf numFmtId="0" fontId="12" fillId="0" borderId="34" xfId="88" applyFont="1" applyBorder="1" applyAlignment="1">
      <alignment horizontal="center" vertical="center" wrapText="1"/>
      <protection/>
    </xf>
    <xf numFmtId="0" fontId="11" fillId="0" borderId="51" xfId="88" applyFont="1" applyBorder="1" applyAlignment="1">
      <alignment horizontal="center" vertical="center" wrapText="1"/>
      <protection/>
    </xf>
    <xf numFmtId="0" fontId="10" fillId="0" borderId="0" xfId="88" applyFont="1" applyBorder="1" applyAlignment="1">
      <alignment horizontal="left" vertical="center" wrapText="1"/>
      <protection/>
    </xf>
    <xf numFmtId="0" fontId="12" fillId="0" borderId="0" xfId="88" applyFont="1" applyBorder="1" applyAlignment="1">
      <alignment horizontal="center" vertical="center" wrapText="1"/>
      <protection/>
    </xf>
    <xf numFmtId="0" fontId="33" fillId="0" borderId="0" xfId="88" applyFont="1" applyAlignment="1">
      <alignment horizontal="center" wrapText="1"/>
      <protection/>
    </xf>
    <xf numFmtId="0" fontId="10" fillId="0" borderId="0" xfId="88" applyFont="1" applyAlignment="1">
      <alignment horizontal="left" vertical="center" wrapText="1"/>
      <protection/>
    </xf>
    <xf numFmtId="0" fontId="10" fillId="0" borderId="0" xfId="88" applyFont="1" applyAlignment="1">
      <alignment horizontal="center" wrapText="1"/>
      <protection/>
    </xf>
    <xf numFmtId="0" fontId="10" fillId="0" borderId="0" xfId="88" applyFont="1" applyAlignment="1">
      <alignment horizontal="left" wrapText="1"/>
      <protection/>
    </xf>
    <xf numFmtId="0" fontId="32" fillId="0" borderId="0" xfId="88" applyFont="1" applyAlignment="1">
      <alignment horizontal="left" wrapText="1"/>
      <protection/>
    </xf>
    <xf numFmtId="0" fontId="11" fillId="0" borderId="19" xfId="88" applyFont="1" applyBorder="1" applyAlignment="1">
      <alignment horizontal="center" vertical="center" wrapText="1"/>
      <protection/>
    </xf>
    <xf numFmtId="0" fontId="11" fillId="0" borderId="45" xfId="88" applyFont="1" applyBorder="1" applyAlignment="1">
      <alignment horizontal="center" vertical="center" wrapText="1"/>
      <protection/>
    </xf>
    <xf numFmtId="0" fontId="10" fillId="0" borderId="46" xfId="88" applyFont="1" applyBorder="1" applyAlignment="1">
      <alignment horizontal="left" vertical="center" wrapText="1"/>
      <protection/>
    </xf>
    <xf numFmtId="0" fontId="11" fillId="0" borderId="0" xfId="88" applyFont="1" applyBorder="1" applyAlignment="1">
      <alignment horizontal="center" vertical="center" wrapText="1"/>
      <protection/>
    </xf>
    <xf numFmtId="0" fontId="11" fillId="0" borderId="19" xfId="88" applyFont="1" applyBorder="1" applyAlignment="1">
      <alignment horizontal="center" vertical="center" textRotation="90" wrapText="1"/>
      <protection/>
    </xf>
    <xf numFmtId="0" fontId="11" fillId="0" borderId="45" xfId="88" applyFont="1" applyBorder="1" applyAlignment="1">
      <alignment horizontal="center" vertical="center" textRotation="90" wrapText="1"/>
      <protection/>
    </xf>
    <xf numFmtId="0" fontId="11" fillId="0" borderId="30" xfId="88" applyFont="1" applyBorder="1" applyAlignment="1">
      <alignment horizontal="center" vertical="center" wrapText="1"/>
      <protection/>
    </xf>
    <xf numFmtId="0" fontId="11" fillId="0" borderId="34" xfId="88" applyFont="1" applyBorder="1" applyAlignment="1">
      <alignment horizontal="center" vertical="center" wrapText="1"/>
      <protection/>
    </xf>
    <xf numFmtId="0" fontId="11" fillId="0" borderId="33" xfId="88" applyFont="1" applyBorder="1" applyAlignment="1">
      <alignment horizontal="center" vertical="center" wrapText="1"/>
      <protection/>
    </xf>
    <xf numFmtId="0" fontId="11" fillId="0" borderId="44" xfId="88" applyFont="1" applyBorder="1" applyAlignment="1">
      <alignment horizontal="center" vertical="center" textRotation="90" wrapText="1"/>
      <protection/>
    </xf>
    <xf numFmtId="0" fontId="11" fillId="0" borderId="22" xfId="88" applyFont="1" applyBorder="1" applyAlignment="1">
      <alignment horizontal="center" vertical="center" wrapText="1"/>
      <protection/>
    </xf>
    <xf numFmtId="0" fontId="11" fillId="0" borderId="46" xfId="88" applyFont="1" applyBorder="1" applyAlignment="1">
      <alignment horizontal="center" vertical="center" wrapText="1"/>
      <protection/>
    </xf>
    <xf numFmtId="0" fontId="11" fillId="0" borderId="47" xfId="88" applyFont="1" applyBorder="1" applyAlignment="1">
      <alignment horizontal="center" vertical="center" wrapText="1"/>
      <protection/>
    </xf>
    <xf numFmtId="0" fontId="11" fillId="0" borderId="48" xfId="88" applyFont="1" applyBorder="1" applyAlignment="1">
      <alignment horizontal="center" vertical="center" wrapText="1"/>
      <protection/>
    </xf>
    <xf numFmtId="0" fontId="11" fillId="0" borderId="50" xfId="88" applyFont="1" applyBorder="1" applyAlignment="1">
      <alignment horizontal="center" vertical="center" wrapText="1"/>
      <protection/>
    </xf>
    <xf numFmtId="0" fontId="11" fillId="0" borderId="49" xfId="88" applyFont="1" applyBorder="1" applyAlignment="1">
      <alignment horizontal="center" vertical="center" wrapText="1"/>
      <protection/>
    </xf>
    <xf numFmtId="0" fontId="59" fillId="0" borderId="0" xfId="87" applyFont="1" applyAlignment="1">
      <alignment horizont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2" max="12" width="13.375" style="0" customWidth="1"/>
    <col min="13" max="13" width="17.00390625" style="0" customWidth="1"/>
  </cols>
  <sheetData>
    <row r="1" spans="6:17" ht="12.75">
      <c r="F1" t="s">
        <v>71</v>
      </c>
      <c r="K1" s="2"/>
      <c r="L1" s="2"/>
      <c r="M1" s="2"/>
      <c r="N1" s="2"/>
      <c r="O1" s="2"/>
      <c r="P1" s="2"/>
      <c r="Q1" s="2"/>
    </row>
    <row r="2" spans="6:17" ht="12.75">
      <c r="F2" t="s">
        <v>26</v>
      </c>
      <c r="K2" s="2"/>
      <c r="L2" s="2"/>
      <c r="M2" s="2"/>
      <c r="N2" s="2"/>
      <c r="O2" s="2"/>
      <c r="P2" s="2"/>
      <c r="Q2" s="2"/>
    </row>
    <row r="3" spans="11:17" ht="12.75">
      <c r="K3" s="2"/>
      <c r="L3" s="2"/>
      <c r="M3" s="2"/>
      <c r="N3" s="2"/>
      <c r="O3" s="2"/>
      <c r="P3" s="2"/>
      <c r="Q3" s="2"/>
    </row>
    <row r="4" spans="3:17" ht="12.75">
      <c r="C4" s="103" t="s">
        <v>73</v>
      </c>
      <c r="D4" s="103"/>
      <c r="E4" s="103"/>
      <c r="F4" s="103"/>
      <c r="G4" s="103"/>
      <c r="K4" s="2"/>
      <c r="L4" s="2"/>
      <c r="M4" s="2"/>
      <c r="N4" s="2"/>
      <c r="O4" s="2"/>
      <c r="P4" s="2"/>
      <c r="Q4" s="2"/>
    </row>
    <row r="5" spans="11:17" ht="12.75">
      <c r="K5" s="2"/>
      <c r="L5" s="2"/>
      <c r="M5" s="2"/>
      <c r="N5" s="2"/>
      <c r="O5" s="2"/>
      <c r="P5" s="2"/>
      <c r="Q5" s="2"/>
    </row>
    <row r="6" spans="11:17" ht="12.75">
      <c r="K6" s="2"/>
      <c r="L6" s="2"/>
      <c r="M6" s="2"/>
      <c r="N6" s="2"/>
      <c r="O6" s="2"/>
      <c r="P6" s="2"/>
      <c r="Q6" s="2"/>
    </row>
    <row r="7" spans="1:17" ht="37.5" customHeight="1">
      <c r="A7" s="104" t="s">
        <v>74</v>
      </c>
      <c r="B7" s="104"/>
      <c r="C7" s="104"/>
      <c r="D7" s="104"/>
      <c r="E7" s="104"/>
      <c r="F7" s="104"/>
      <c r="G7" s="104"/>
      <c r="H7" s="104"/>
      <c r="I7" s="104"/>
      <c r="K7" s="2"/>
      <c r="L7" s="2"/>
      <c r="M7" s="2"/>
      <c r="N7" s="2"/>
      <c r="O7" s="2"/>
      <c r="P7" s="2"/>
      <c r="Q7" s="2"/>
    </row>
    <row r="8" spans="1:17" ht="30.75" customHeight="1">
      <c r="A8" s="100" t="s">
        <v>75</v>
      </c>
      <c r="B8" s="100"/>
      <c r="C8" s="100"/>
      <c r="D8" s="100"/>
      <c r="E8" s="100"/>
      <c r="F8" s="100"/>
      <c r="G8" s="100"/>
      <c r="H8" s="100"/>
      <c r="I8" s="100"/>
      <c r="J8" s="100"/>
      <c r="K8" s="105"/>
      <c r="L8" s="105"/>
      <c r="M8" s="105"/>
      <c r="N8" s="105"/>
      <c r="O8" s="105"/>
      <c r="P8" s="105"/>
      <c r="Q8" s="105"/>
    </row>
    <row r="9" spans="1:17" ht="33.75" customHeight="1">
      <c r="A9" s="100" t="s">
        <v>76</v>
      </c>
      <c r="B9" s="100"/>
      <c r="C9" s="100"/>
      <c r="D9" s="100"/>
      <c r="E9" s="100"/>
      <c r="F9" s="100"/>
      <c r="G9" s="100"/>
      <c r="H9" s="100"/>
      <c r="I9" s="100"/>
      <c r="J9" s="100"/>
      <c r="K9" s="105"/>
      <c r="L9" s="105"/>
      <c r="M9" s="105"/>
      <c r="N9" s="105"/>
      <c r="O9" s="105"/>
      <c r="P9" s="105"/>
      <c r="Q9" s="105"/>
    </row>
    <row r="10" spans="1:17" ht="29.25" customHeight="1">
      <c r="A10" s="100" t="s">
        <v>78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55"/>
      <c r="L10" s="55"/>
      <c r="M10" s="55"/>
      <c r="N10" s="55"/>
      <c r="O10" s="55"/>
      <c r="P10" s="55"/>
      <c r="Q10" s="55"/>
    </row>
    <row r="11" spans="1:17" ht="39" customHeight="1">
      <c r="A11" s="100" t="s">
        <v>77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6"/>
      <c r="L11" s="101"/>
      <c r="M11" s="101"/>
      <c r="N11" s="2"/>
      <c r="O11" s="2"/>
      <c r="P11" s="2"/>
      <c r="Q11" s="2"/>
    </row>
    <row r="12" spans="1:17" ht="17.25" customHeight="1">
      <c r="A12" s="99" t="s">
        <v>72</v>
      </c>
      <c r="B12" s="99"/>
      <c r="C12" s="99"/>
      <c r="D12" s="99"/>
      <c r="E12" s="99"/>
      <c r="F12" s="99"/>
      <c r="G12" s="99"/>
      <c r="H12" s="99"/>
      <c r="I12" s="99"/>
      <c r="J12" s="99"/>
      <c r="K12" s="2"/>
      <c r="L12" s="2"/>
      <c r="M12" s="56"/>
      <c r="N12" s="2"/>
      <c r="O12" s="2"/>
      <c r="P12" s="2"/>
      <c r="Q12" s="2"/>
    </row>
    <row r="13" spans="1:17" ht="30.7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2"/>
      <c r="L13" s="2"/>
      <c r="M13" s="56"/>
      <c r="N13" s="2"/>
      <c r="O13" s="2"/>
      <c r="P13" s="2"/>
      <c r="Q13" s="2"/>
    </row>
    <row r="14" spans="1:17" ht="12.75">
      <c r="A14" t="s">
        <v>107</v>
      </c>
      <c r="K14" s="2"/>
      <c r="L14" s="2"/>
      <c r="M14" s="56"/>
      <c r="N14" s="2"/>
      <c r="O14" s="2"/>
      <c r="P14" s="2"/>
      <c r="Q14" s="2"/>
    </row>
    <row r="15" spans="11:17" ht="12.75">
      <c r="K15" s="101"/>
      <c r="L15" s="101"/>
      <c r="M15" s="101"/>
      <c r="N15" s="101"/>
      <c r="O15" s="2"/>
      <c r="P15" s="2"/>
      <c r="Q15" s="2"/>
    </row>
    <row r="16" spans="11:17" ht="12.75">
      <c r="K16" s="2"/>
      <c r="L16" s="2"/>
      <c r="M16" s="2"/>
      <c r="N16" s="2"/>
      <c r="O16" s="2"/>
      <c r="P16" s="2"/>
      <c r="Q16" s="2"/>
    </row>
    <row r="17" spans="11:17" ht="12.75">
      <c r="K17" s="2"/>
      <c r="L17" s="2"/>
      <c r="M17" s="2"/>
      <c r="N17" s="2"/>
      <c r="O17" s="2"/>
      <c r="P17" s="2"/>
      <c r="Q17" s="2"/>
    </row>
    <row r="18" spans="2:17" ht="12.75">
      <c r="B18" s="57"/>
      <c r="K18" s="2"/>
      <c r="L18" s="2"/>
      <c r="M18" s="2"/>
      <c r="N18" s="2"/>
      <c r="O18" s="2"/>
      <c r="P18" s="2"/>
      <c r="Q18" s="2"/>
    </row>
    <row r="19" spans="11:17" ht="12.75">
      <c r="K19" s="2"/>
      <c r="L19" s="2"/>
      <c r="M19" s="2"/>
      <c r="N19" s="2"/>
      <c r="O19" s="2"/>
      <c r="P19" s="2"/>
      <c r="Q19" s="2"/>
    </row>
    <row r="20" spans="11:17" ht="12.75">
      <c r="K20" s="2"/>
      <c r="L20" s="2"/>
      <c r="M20" s="2"/>
      <c r="N20" s="2"/>
      <c r="O20" s="2"/>
      <c r="P20" s="2"/>
      <c r="Q20" s="2"/>
    </row>
    <row r="21" spans="11:17" ht="12.75">
      <c r="K21" s="2"/>
      <c r="L21" s="2"/>
      <c r="M21" s="2"/>
      <c r="N21" s="2"/>
      <c r="O21" s="2"/>
      <c r="P21" s="2"/>
      <c r="Q21" s="2"/>
    </row>
    <row r="22" spans="11:17" ht="12.75">
      <c r="K22" s="58"/>
      <c r="L22" s="2"/>
      <c r="M22" s="2"/>
      <c r="N22" s="2"/>
      <c r="O22" s="2"/>
      <c r="P22" s="2"/>
      <c r="Q22" s="2"/>
    </row>
    <row r="23" spans="2:17" ht="12.75">
      <c r="B23" s="102"/>
      <c r="C23" s="102"/>
      <c r="D23" s="102"/>
      <c r="E23" s="102"/>
      <c r="F23" s="102"/>
      <c r="G23" s="102"/>
      <c r="H23" s="102"/>
      <c r="I23" s="102"/>
      <c r="K23" s="58"/>
      <c r="L23" s="2"/>
      <c r="M23" s="2"/>
      <c r="N23" s="2"/>
      <c r="O23" s="2"/>
      <c r="P23" s="2"/>
      <c r="Q23" s="2"/>
    </row>
    <row r="24" spans="2:17" ht="12.75">
      <c r="B24" s="102"/>
      <c r="C24" s="102"/>
      <c r="D24" s="102"/>
      <c r="E24" s="102"/>
      <c r="F24" s="102"/>
      <c r="G24" s="102"/>
      <c r="H24" s="102"/>
      <c r="I24" s="102"/>
      <c r="K24" s="58"/>
      <c r="L24" s="2"/>
      <c r="M24" s="2"/>
      <c r="N24" s="2"/>
      <c r="O24" s="2"/>
      <c r="P24" s="2"/>
      <c r="Q24" s="2"/>
    </row>
    <row r="25" spans="11:17" ht="12.75">
      <c r="K25" s="2"/>
      <c r="L25" s="2"/>
      <c r="M25" s="2"/>
      <c r="N25" s="2"/>
      <c r="O25" s="2"/>
      <c r="P25" s="2"/>
      <c r="Q25" s="2"/>
    </row>
    <row r="26" spans="11:17" ht="12.75"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  <row r="28" ht="12.75">
      <c r="F28" s="1"/>
    </row>
    <row r="29" spans="10:11" ht="12.75">
      <c r="J29" s="59"/>
      <c r="K29" s="59"/>
    </row>
    <row r="30" spans="10:11" ht="12.75">
      <c r="J30" s="59"/>
      <c r="K30" s="59"/>
    </row>
    <row r="31" spans="10:11" ht="12.75">
      <c r="J31" s="59"/>
      <c r="K31" s="59"/>
    </row>
  </sheetData>
  <sheetProtection/>
  <mergeCells count="12">
    <mergeCell ref="A12:J12"/>
    <mergeCell ref="A13:J13"/>
    <mergeCell ref="K15:N15"/>
    <mergeCell ref="B23:I24"/>
    <mergeCell ref="C4:G4"/>
    <mergeCell ref="A7:I7"/>
    <mergeCell ref="A8:J8"/>
    <mergeCell ref="K8:Q9"/>
    <mergeCell ref="A9:J9"/>
    <mergeCell ref="A10:J10"/>
    <mergeCell ref="A11:J11"/>
    <mergeCell ref="K11:M11"/>
  </mergeCells>
  <printOptions/>
  <pageMargins left="0.75" right="0.18" top="0.99" bottom="0.28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362"/>
  <sheetViews>
    <sheetView view="pageBreakPreview" zoomScale="60" zoomScaleNormal="75" zoomScalePageLayoutView="0" workbookViewId="0" topLeftCell="A310">
      <pane xSplit="2" topLeftCell="C1" activePane="topRight" state="frozen"/>
      <selection pane="topLeft" activeCell="A16" sqref="A16"/>
      <selection pane="topRight" activeCell="L359" sqref="L359"/>
    </sheetView>
  </sheetViews>
  <sheetFormatPr defaultColWidth="9.00390625" defaultRowHeight="12.75"/>
  <cols>
    <col min="1" max="1" width="3.625" style="0" customWidth="1"/>
    <col min="2" max="2" width="14.00390625" style="0" customWidth="1"/>
    <col min="3" max="3" width="13.00390625" style="0" customWidth="1"/>
    <col min="8" max="8" width="12.00390625" style="0" bestFit="1" customWidth="1"/>
    <col min="9" max="9" width="10.875" style="0" customWidth="1"/>
    <col min="10" max="10" width="10.625" style="0" customWidth="1"/>
    <col min="11" max="11" width="11.375" style="0" customWidth="1"/>
    <col min="16" max="16" width="10.75390625" style="0" customWidth="1"/>
    <col min="18" max="18" width="10.25390625" style="0" bestFit="1" customWidth="1"/>
    <col min="20" max="20" width="7.875" style="0" customWidth="1"/>
    <col min="32" max="32" width="10.625" style="0" customWidth="1"/>
    <col min="33" max="33" width="12.00390625" style="0" bestFit="1" customWidth="1"/>
  </cols>
  <sheetData>
    <row r="1" spans="3:19" ht="14.25">
      <c r="C1" s="3"/>
      <c r="Q1" s="2"/>
      <c r="R1" s="2"/>
      <c r="S1" s="2"/>
    </row>
    <row r="2" spans="2:27" ht="37.5" customHeight="1">
      <c r="B2" s="107" t="s">
        <v>111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3:4" ht="13.5" thickBot="1">
      <c r="C3" s="1" t="s">
        <v>26</v>
      </c>
      <c r="D3" t="s">
        <v>112</v>
      </c>
    </row>
    <row r="4" spans="1:35" ht="15" customHeight="1">
      <c r="A4" s="109" t="s">
        <v>5</v>
      </c>
      <c r="B4" s="111" t="s">
        <v>9</v>
      </c>
      <c r="C4" s="111" t="s">
        <v>10</v>
      </c>
      <c r="D4" s="113" t="s">
        <v>21</v>
      </c>
      <c r="E4" s="114"/>
      <c r="F4" s="114"/>
      <c r="G4" s="114"/>
      <c r="H4" s="114"/>
      <c r="I4" s="114"/>
      <c r="J4" s="114"/>
      <c r="K4" s="114"/>
      <c r="L4" s="113" t="s">
        <v>24</v>
      </c>
      <c r="M4" s="114"/>
      <c r="N4" s="114"/>
      <c r="O4" s="114"/>
      <c r="P4" s="114"/>
      <c r="Q4" s="114"/>
      <c r="R4" s="114"/>
      <c r="S4" s="114"/>
      <c r="T4" s="113" t="s">
        <v>27</v>
      </c>
      <c r="U4" s="114"/>
      <c r="V4" s="114"/>
      <c r="W4" s="114"/>
      <c r="X4" s="114"/>
      <c r="Y4" s="114"/>
      <c r="Z4" s="114"/>
      <c r="AA4" s="114"/>
      <c r="AB4" s="113" t="s">
        <v>79</v>
      </c>
      <c r="AC4" s="114"/>
      <c r="AD4" s="114"/>
      <c r="AE4" s="114"/>
      <c r="AF4" s="114"/>
      <c r="AG4" s="114"/>
      <c r="AH4" s="114"/>
      <c r="AI4" s="116"/>
    </row>
    <row r="5" spans="1:35" ht="51.75" thickBot="1">
      <c r="A5" s="110"/>
      <c r="B5" s="112"/>
      <c r="C5" s="112"/>
      <c r="D5" s="4" t="s">
        <v>8</v>
      </c>
      <c r="E5" s="4" t="s">
        <v>0</v>
      </c>
      <c r="F5" s="4" t="s">
        <v>1</v>
      </c>
      <c r="G5" s="9" t="s">
        <v>2</v>
      </c>
      <c r="H5" s="4" t="s">
        <v>23</v>
      </c>
      <c r="I5" s="4" t="s">
        <v>6</v>
      </c>
      <c r="J5" s="8" t="s">
        <v>7</v>
      </c>
      <c r="K5" s="10" t="s">
        <v>22</v>
      </c>
      <c r="L5" s="4" t="s">
        <v>8</v>
      </c>
      <c r="M5" s="4" t="s">
        <v>0</v>
      </c>
      <c r="N5" s="4" t="s">
        <v>1</v>
      </c>
      <c r="O5" s="9" t="s">
        <v>2</v>
      </c>
      <c r="P5" s="4" t="s">
        <v>25</v>
      </c>
      <c r="Q5" s="4" t="s">
        <v>6</v>
      </c>
      <c r="R5" s="8" t="s">
        <v>7</v>
      </c>
      <c r="S5" s="10" t="s">
        <v>22</v>
      </c>
      <c r="T5" s="4" t="s">
        <v>8</v>
      </c>
      <c r="U5" s="4" t="s">
        <v>0</v>
      </c>
      <c r="V5" s="4" t="s">
        <v>1</v>
      </c>
      <c r="W5" s="9" t="s">
        <v>2</v>
      </c>
      <c r="X5" s="4" t="s">
        <v>28</v>
      </c>
      <c r="Y5" s="4" t="s">
        <v>6</v>
      </c>
      <c r="Z5" s="8" t="s">
        <v>7</v>
      </c>
      <c r="AA5" s="10" t="s">
        <v>22</v>
      </c>
      <c r="AB5" s="4" t="s">
        <v>8</v>
      </c>
      <c r="AC5" s="4" t="s">
        <v>0</v>
      </c>
      <c r="AD5" s="4" t="s">
        <v>1</v>
      </c>
      <c r="AE5" s="9" t="s">
        <v>2</v>
      </c>
      <c r="AF5" s="4" t="s">
        <v>108</v>
      </c>
      <c r="AG5" s="4" t="s">
        <v>6</v>
      </c>
      <c r="AH5" s="8" t="s">
        <v>7</v>
      </c>
      <c r="AI5" s="46" t="s">
        <v>22</v>
      </c>
    </row>
    <row r="6" spans="1:35" ht="14.25">
      <c r="A6" s="117">
        <v>1</v>
      </c>
      <c r="B6" s="120" t="s">
        <v>113</v>
      </c>
      <c r="C6" s="13" t="s">
        <v>16</v>
      </c>
      <c r="D6" s="25"/>
      <c r="E6" s="24">
        <v>25</v>
      </c>
      <c r="F6" s="23"/>
      <c r="G6" s="23"/>
      <c r="H6" s="23">
        <f>E6</f>
        <v>25</v>
      </c>
      <c r="I6" s="25">
        <f>H6</f>
        <v>25</v>
      </c>
      <c r="J6" s="26">
        <f>ROUND(((D6/12)*8)+((H6/12)*4),0)</f>
        <v>8</v>
      </c>
      <c r="K6" s="27"/>
      <c r="L6" s="25">
        <f aca="true" t="shared" si="0" ref="L6:L11">I6</f>
        <v>25</v>
      </c>
      <c r="M6" s="24"/>
      <c r="N6" s="23"/>
      <c r="O6" s="23">
        <v>1</v>
      </c>
      <c r="P6" s="23">
        <f>M6</f>
        <v>0</v>
      </c>
      <c r="Q6" s="25">
        <f>P6</f>
        <v>0</v>
      </c>
      <c r="R6" s="26">
        <f>ROUND(((L6/12)*8)+((P6/12)*4),0)</f>
        <v>17</v>
      </c>
      <c r="S6" s="27"/>
      <c r="T6" s="25">
        <f aca="true" t="shared" si="1" ref="T6:T11">Q6</f>
        <v>0</v>
      </c>
      <c r="U6" s="23">
        <v>25</v>
      </c>
      <c r="V6" s="23"/>
      <c r="W6" s="23"/>
      <c r="X6" s="23">
        <f>U6</f>
        <v>25</v>
      </c>
      <c r="Y6" s="25">
        <f>X6</f>
        <v>25</v>
      </c>
      <c r="Z6" s="26">
        <f>ROUND(((T6/12)*8)+((X6/12)*4),0)</f>
        <v>8</v>
      </c>
      <c r="AA6" s="27"/>
      <c r="AB6" s="25">
        <f>Y6</f>
        <v>25</v>
      </c>
      <c r="AC6" s="23">
        <v>25</v>
      </c>
      <c r="AD6" s="23"/>
      <c r="AE6" s="23">
        <v>1</v>
      </c>
      <c r="AF6" s="23">
        <f>AC6</f>
        <v>25</v>
      </c>
      <c r="AG6" s="25">
        <f>AF6</f>
        <v>25</v>
      </c>
      <c r="AH6" s="26">
        <f>ROUND(((AB6/12)*8)+((AF6/12)*4),0)</f>
        <v>25</v>
      </c>
      <c r="AI6" s="47"/>
    </row>
    <row r="7" spans="1:35" ht="14.25">
      <c r="A7" s="118"/>
      <c r="B7" s="121"/>
      <c r="C7" s="14" t="s">
        <v>11</v>
      </c>
      <c r="D7" s="30">
        <v>25</v>
      </c>
      <c r="E7" s="28"/>
      <c r="F7" s="28"/>
      <c r="G7" s="28">
        <v>2</v>
      </c>
      <c r="H7" s="28">
        <f>D6-G6</f>
        <v>0</v>
      </c>
      <c r="I7" s="30">
        <f>H7</f>
        <v>0</v>
      </c>
      <c r="J7" s="31">
        <f>ROUND((((D7)/12)*8)+(((D6-G6)/12)*4),0)</f>
        <v>17</v>
      </c>
      <c r="K7" s="32"/>
      <c r="L7" s="30">
        <f t="shared" si="0"/>
        <v>0</v>
      </c>
      <c r="M7" s="28"/>
      <c r="N7" s="28"/>
      <c r="O7" s="28"/>
      <c r="P7" s="28">
        <f>L6-O6</f>
        <v>24</v>
      </c>
      <c r="Q7" s="30">
        <f>P7</f>
        <v>24</v>
      </c>
      <c r="R7" s="31">
        <f>ROUND((((L7)/12)*8)+(((L6-O6)/12)*4),0)</f>
        <v>8</v>
      </c>
      <c r="S7" s="32"/>
      <c r="T7" s="30">
        <f t="shared" si="1"/>
        <v>24</v>
      </c>
      <c r="U7" s="28"/>
      <c r="V7" s="28"/>
      <c r="W7" s="28">
        <v>1</v>
      </c>
      <c r="X7" s="28">
        <f>T6-W6</f>
        <v>0</v>
      </c>
      <c r="Y7" s="30">
        <f>X7</f>
        <v>0</v>
      </c>
      <c r="Z7" s="31">
        <f>ROUND((((T7)/12)*8)+(((T6-W6)/12)*4),0)</f>
        <v>16</v>
      </c>
      <c r="AA7" s="32"/>
      <c r="AB7" s="30">
        <f>Y7</f>
        <v>0</v>
      </c>
      <c r="AC7" s="28"/>
      <c r="AD7" s="28"/>
      <c r="AE7" s="28"/>
      <c r="AF7" s="28">
        <f>AB6-AE6</f>
        <v>24</v>
      </c>
      <c r="AG7" s="30">
        <f>AF7</f>
        <v>24</v>
      </c>
      <c r="AH7" s="31">
        <f>ROUND((((AB7)/12)*8)+(((AB6-AE6)/12)*4),0)</f>
        <v>8</v>
      </c>
      <c r="AI7" s="48"/>
    </row>
    <row r="8" spans="1:35" ht="14.25">
      <c r="A8" s="118"/>
      <c r="B8" s="121"/>
      <c r="C8" s="14" t="s">
        <v>12</v>
      </c>
      <c r="D8" s="30"/>
      <c r="E8" s="28"/>
      <c r="F8" s="28"/>
      <c r="G8" s="28"/>
      <c r="H8" s="33">
        <f>D7-G7-F7+E7</f>
        <v>23</v>
      </c>
      <c r="I8" s="30">
        <f>H8</f>
        <v>23</v>
      </c>
      <c r="J8" s="31">
        <f>ROUND((((D8-F7-G7)/12)*8)+(((D7+E7)/12)*4),0)</f>
        <v>7</v>
      </c>
      <c r="K8" s="32"/>
      <c r="L8" s="30">
        <f t="shared" si="0"/>
        <v>23</v>
      </c>
      <c r="M8" s="28"/>
      <c r="N8" s="28"/>
      <c r="O8" s="28">
        <v>1</v>
      </c>
      <c r="P8" s="33">
        <f>L7-O7-N7+M7</f>
        <v>0</v>
      </c>
      <c r="Q8" s="30">
        <f>P8</f>
        <v>0</v>
      </c>
      <c r="R8" s="31">
        <f>ROUND((((L8-N7-O7)/12)*8)+(((L7+M7)/12)*4),0)</f>
        <v>15</v>
      </c>
      <c r="S8" s="32"/>
      <c r="T8" s="30">
        <f t="shared" si="1"/>
        <v>0</v>
      </c>
      <c r="U8" s="28"/>
      <c r="V8" s="28"/>
      <c r="W8" s="28"/>
      <c r="X8" s="33">
        <f>T7-W7-V7+U7</f>
        <v>23</v>
      </c>
      <c r="Y8" s="30">
        <f>X8</f>
        <v>23</v>
      </c>
      <c r="Z8" s="31">
        <f>ROUND((((T8-V7-W7)/12)*8)+(((T7+U7)/12)*4),0)</f>
        <v>7</v>
      </c>
      <c r="AA8" s="32"/>
      <c r="AB8" s="30">
        <f>Y8</f>
        <v>23</v>
      </c>
      <c r="AC8" s="28"/>
      <c r="AD8" s="28"/>
      <c r="AE8" s="28">
        <v>1</v>
      </c>
      <c r="AF8" s="33">
        <f>AB7-AE7-AD7+AC7</f>
        <v>0</v>
      </c>
      <c r="AG8" s="30">
        <f>AF8</f>
        <v>0</v>
      </c>
      <c r="AH8" s="31">
        <f>ROUND((((AB8-AD7-AE7)/12)*8)+(((AB7+AC7)/12)*4),0)</f>
        <v>15</v>
      </c>
      <c r="AI8" s="48"/>
    </row>
    <row r="9" spans="1:35" ht="14.25">
      <c r="A9" s="118"/>
      <c r="B9" s="121"/>
      <c r="C9" s="14" t="s">
        <v>13</v>
      </c>
      <c r="D9" s="30">
        <v>12</v>
      </c>
      <c r="E9" s="28"/>
      <c r="F9" s="28">
        <v>11</v>
      </c>
      <c r="G9" s="28">
        <v>1</v>
      </c>
      <c r="H9" s="33">
        <f>D8-G8-F8+E8</f>
        <v>0</v>
      </c>
      <c r="I9" s="30">
        <f>H9</f>
        <v>0</v>
      </c>
      <c r="J9" s="31">
        <f>ROUND((((D9-F8-G8)/12)*8)+(((D8+E8)/12)*4),0)</f>
        <v>8</v>
      </c>
      <c r="K9" s="32"/>
      <c r="L9" s="30">
        <f t="shared" si="0"/>
        <v>0</v>
      </c>
      <c r="M9" s="28"/>
      <c r="N9" s="28"/>
      <c r="O9" s="28"/>
      <c r="P9" s="33">
        <f>L8-O8-N8+M8</f>
        <v>22</v>
      </c>
      <c r="Q9" s="30">
        <f>P9</f>
        <v>22</v>
      </c>
      <c r="R9" s="31">
        <f>ROUND((((L9-N8-O8)/12)*8)+(((L8+M8)/12)*4),0)</f>
        <v>7</v>
      </c>
      <c r="S9" s="32"/>
      <c r="T9" s="30">
        <f t="shared" si="1"/>
        <v>22</v>
      </c>
      <c r="U9" s="28"/>
      <c r="V9" s="28">
        <v>22</v>
      </c>
      <c r="W9" s="28"/>
      <c r="X9" s="33">
        <f>T8-W8-V8+U8</f>
        <v>0</v>
      </c>
      <c r="Y9" s="30">
        <f>X9</f>
        <v>0</v>
      </c>
      <c r="Z9" s="31">
        <f>ROUND((((T9-V8-W8)/12)*8)+(((T8+U8)/12)*4),0)</f>
        <v>15</v>
      </c>
      <c r="AA9" s="32"/>
      <c r="AB9" s="30">
        <f>Y9</f>
        <v>0</v>
      </c>
      <c r="AC9" s="28"/>
      <c r="AD9" s="28"/>
      <c r="AE9" s="28"/>
      <c r="AF9" s="33">
        <f>AB8-AE8-AD8+AC8</f>
        <v>22</v>
      </c>
      <c r="AG9" s="30">
        <f>AF9</f>
        <v>22</v>
      </c>
      <c r="AH9" s="31">
        <f>ROUND((((AB9-AD8-AE8)/12)*8)+(((AB8+AC8)/12)*4),0)</f>
        <v>7</v>
      </c>
      <c r="AI9" s="48"/>
    </row>
    <row r="10" spans="1:35" ht="14.25">
      <c r="A10" s="118"/>
      <c r="B10" s="121"/>
      <c r="C10" s="14" t="s">
        <v>14</v>
      </c>
      <c r="D10" s="30"/>
      <c r="E10" s="28"/>
      <c r="F10" s="28"/>
      <c r="G10" s="28"/>
      <c r="H10" s="28">
        <v>0</v>
      </c>
      <c r="I10" s="30">
        <f>H10</f>
        <v>0</v>
      </c>
      <c r="J10" s="31">
        <f>ROUND((((D10)/12)*8),0)</f>
        <v>0</v>
      </c>
      <c r="K10" s="32"/>
      <c r="L10" s="30">
        <f t="shared" si="0"/>
        <v>0</v>
      </c>
      <c r="M10" s="28"/>
      <c r="N10" s="28"/>
      <c r="O10" s="28"/>
      <c r="P10" s="28">
        <v>0</v>
      </c>
      <c r="Q10" s="30">
        <f>P10</f>
        <v>0</v>
      </c>
      <c r="R10" s="31">
        <f>ROUND((((L10)/12)*8),0)</f>
        <v>0</v>
      </c>
      <c r="S10" s="32"/>
      <c r="T10" s="30">
        <f t="shared" si="1"/>
        <v>0</v>
      </c>
      <c r="U10" s="28"/>
      <c r="V10" s="28"/>
      <c r="W10" s="28"/>
      <c r="X10" s="28">
        <v>0</v>
      </c>
      <c r="Y10" s="30">
        <f>X10</f>
        <v>0</v>
      </c>
      <c r="Z10" s="31">
        <f>ROUND((((T10)/12)*8),0)</f>
        <v>0</v>
      </c>
      <c r="AA10" s="32"/>
      <c r="AB10" s="30">
        <f>Y10</f>
        <v>0</v>
      </c>
      <c r="AC10" s="28"/>
      <c r="AD10" s="28"/>
      <c r="AE10" s="28"/>
      <c r="AF10" s="28">
        <v>0</v>
      </c>
      <c r="AG10" s="30">
        <f>AF10</f>
        <v>0</v>
      </c>
      <c r="AH10" s="31">
        <f>ROUND((((AB10)/12)*8),0)</f>
        <v>0</v>
      </c>
      <c r="AI10" s="48"/>
    </row>
    <row r="11" spans="1:35" ht="15" thickBot="1">
      <c r="A11" s="119"/>
      <c r="B11" s="122"/>
      <c r="C11" s="49" t="s">
        <v>15</v>
      </c>
      <c r="D11" s="36"/>
      <c r="E11" s="35"/>
      <c r="F11" s="35"/>
      <c r="G11" s="35"/>
      <c r="H11" s="35">
        <f>D9+E9-F9-G9</f>
        <v>0</v>
      </c>
      <c r="I11" s="36">
        <f>H11</f>
        <v>0</v>
      </c>
      <c r="J11" s="45">
        <f>ROUND((((D11-F9-G9)/12)*8)+(((D9+E9)/12)*4),0)</f>
        <v>-4</v>
      </c>
      <c r="K11" s="34"/>
      <c r="L11" s="36">
        <f t="shared" si="0"/>
        <v>0</v>
      </c>
      <c r="M11" s="35"/>
      <c r="N11" s="35"/>
      <c r="O11" s="35"/>
      <c r="P11" s="35">
        <f>L9+M9-N9-O9</f>
        <v>0</v>
      </c>
      <c r="Q11" s="36">
        <f>P11</f>
        <v>0</v>
      </c>
      <c r="R11" s="45">
        <f>ROUND((((L11-N9-O9)/12)*8)+(((L9+M9)/12)*4),0)</f>
        <v>0</v>
      </c>
      <c r="S11" s="34"/>
      <c r="T11" s="36">
        <f t="shared" si="1"/>
        <v>0</v>
      </c>
      <c r="U11" s="35"/>
      <c r="V11" s="35"/>
      <c r="W11" s="35"/>
      <c r="X11" s="35">
        <f>T9+U9-V9-W9</f>
        <v>0</v>
      </c>
      <c r="Y11" s="36">
        <f>X11</f>
        <v>0</v>
      </c>
      <c r="Z11" s="45">
        <f>ROUND((((T11-V9-W9)/12)*8)+(((T9+U9)/12)*4),0)</f>
        <v>-7</v>
      </c>
      <c r="AA11" s="34"/>
      <c r="AB11" s="36">
        <f>Y11</f>
        <v>0</v>
      </c>
      <c r="AC11" s="35"/>
      <c r="AD11" s="35"/>
      <c r="AE11" s="35"/>
      <c r="AF11" s="35">
        <f>AB9+AC9-AD9-AE9</f>
        <v>0</v>
      </c>
      <c r="AG11" s="36">
        <f>AF11</f>
        <v>0</v>
      </c>
      <c r="AH11" s="45">
        <f>ROUND((((AB11-AD9-AE9)/12)*8)+(((AB9+AC9)/12)*4),0)</f>
        <v>0</v>
      </c>
      <c r="AI11" s="51"/>
    </row>
    <row r="12" spans="1:35" ht="15" thickBot="1">
      <c r="A12" s="5"/>
      <c r="B12" s="37" t="s">
        <v>4</v>
      </c>
      <c r="C12" s="7"/>
      <c r="D12" s="38">
        <f>SUM(D6:D11)</f>
        <v>37</v>
      </c>
      <c r="E12" s="37">
        <f>SUM(E6:E11)</f>
        <v>25</v>
      </c>
      <c r="F12" s="37">
        <f>SUM(F6:F11)</f>
        <v>11</v>
      </c>
      <c r="G12" s="37">
        <f>SUM(G6:G11)</f>
        <v>3</v>
      </c>
      <c r="H12" s="37">
        <f>SUM(H6:H11)</f>
        <v>48</v>
      </c>
      <c r="I12" s="38">
        <f>SUM(I6:I11)</f>
        <v>48</v>
      </c>
      <c r="J12" s="37">
        <f>SUM(J6:J11)</f>
        <v>36</v>
      </c>
      <c r="K12" s="39">
        <f>SUM(K6:K11)</f>
        <v>0</v>
      </c>
      <c r="L12" s="38">
        <f aca="true" t="shared" si="2" ref="L12:AI12">SUM(L6:L11)</f>
        <v>48</v>
      </c>
      <c r="M12" s="37">
        <f t="shared" si="2"/>
        <v>0</v>
      </c>
      <c r="N12" s="37">
        <f t="shared" si="2"/>
        <v>0</v>
      </c>
      <c r="O12" s="37">
        <f t="shared" si="2"/>
        <v>2</v>
      </c>
      <c r="P12" s="37">
        <f t="shared" si="2"/>
        <v>46</v>
      </c>
      <c r="Q12" s="38">
        <f t="shared" si="2"/>
        <v>46</v>
      </c>
      <c r="R12" s="37">
        <f t="shared" si="2"/>
        <v>47</v>
      </c>
      <c r="S12" s="39">
        <f t="shared" si="2"/>
        <v>0</v>
      </c>
      <c r="T12" s="38">
        <f t="shared" si="2"/>
        <v>46</v>
      </c>
      <c r="U12" s="37">
        <f t="shared" si="2"/>
        <v>25</v>
      </c>
      <c r="V12" s="37">
        <f t="shared" si="2"/>
        <v>22</v>
      </c>
      <c r="W12" s="37">
        <f t="shared" si="2"/>
        <v>1</v>
      </c>
      <c r="X12" s="37">
        <f t="shared" si="2"/>
        <v>48</v>
      </c>
      <c r="Y12" s="38">
        <f t="shared" si="2"/>
        <v>48</v>
      </c>
      <c r="Z12" s="37">
        <f t="shared" si="2"/>
        <v>39</v>
      </c>
      <c r="AA12" s="39">
        <f t="shared" si="2"/>
        <v>0</v>
      </c>
      <c r="AB12" s="38">
        <f t="shared" si="2"/>
        <v>48</v>
      </c>
      <c r="AC12" s="37">
        <f t="shared" si="2"/>
        <v>25</v>
      </c>
      <c r="AD12" s="37">
        <f t="shared" si="2"/>
        <v>0</v>
      </c>
      <c r="AE12" s="37">
        <f t="shared" si="2"/>
        <v>2</v>
      </c>
      <c r="AF12" s="37">
        <f t="shared" si="2"/>
        <v>71</v>
      </c>
      <c r="AG12" s="38">
        <f t="shared" si="2"/>
        <v>71</v>
      </c>
      <c r="AH12" s="37">
        <f t="shared" si="2"/>
        <v>55</v>
      </c>
      <c r="AI12" s="39">
        <f t="shared" si="2"/>
        <v>0</v>
      </c>
    </row>
    <row r="13" spans="2:35" ht="14.25">
      <c r="B13" s="40" t="s">
        <v>18</v>
      </c>
      <c r="C13" s="3"/>
      <c r="D13" s="41"/>
      <c r="E13" s="41"/>
      <c r="F13" s="41"/>
      <c r="G13" s="41"/>
      <c r="H13" s="40">
        <f>D12+E12-F12-G12</f>
        <v>48</v>
      </c>
      <c r="I13" s="41"/>
      <c r="J13" s="41"/>
      <c r="K13" s="41"/>
      <c r="L13" s="41"/>
      <c r="M13" s="41"/>
      <c r="N13" s="41"/>
      <c r="O13" s="41"/>
      <c r="P13" s="40">
        <f>L12+M12-N12-O12</f>
        <v>46</v>
      </c>
      <c r="Q13" s="42"/>
      <c r="R13" s="42"/>
      <c r="S13" s="42"/>
      <c r="T13" s="41"/>
      <c r="U13" s="41"/>
      <c r="V13" s="41"/>
      <c r="W13" s="41"/>
      <c r="X13" s="40">
        <f>T12+U12-V12-W12</f>
        <v>48</v>
      </c>
      <c r="Y13" s="41"/>
      <c r="Z13" s="41"/>
      <c r="AA13" s="41"/>
      <c r="AB13" s="41"/>
      <c r="AC13" s="41"/>
      <c r="AD13" s="41"/>
      <c r="AE13" s="41"/>
      <c r="AF13" s="40">
        <f>AB12+AC12-AD12-AE12</f>
        <v>71</v>
      </c>
      <c r="AG13" s="41"/>
      <c r="AH13" s="41"/>
      <c r="AI13" s="41"/>
    </row>
    <row r="14" spans="2:35" ht="15">
      <c r="B14" s="41"/>
      <c r="C14" s="41"/>
      <c r="D14" s="43"/>
      <c r="E14" s="43"/>
      <c r="F14" s="43"/>
      <c r="G14" s="43"/>
      <c r="H14" s="43"/>
      <c r="I14" s="43"/>
      <c r="J14" s="43"/>
      <c r="K14" s="43"/>
      <c r="L14" s="43"/>
      <c r="M14" s="41"/>
      <c r="N14" s="41"/>
      <c r="O14" s="41"/>
      <c r="P14" s="40"/>
      <c r="Q14" s="42"/>
      <c r="R14" s="42"/>
      <c r="S14" s="42"/>
      <c r="T14" s="41"/>
      <c r="U14" s="41"/>
      <c r="V14" s="41"/>
      <c r="W14" s="41"/>
      <c r="X14" s="40"/>
      <c r="Y14" s="41"/>
      <c r="Z14" s="41"/>
      <c r="AA14" s="41"/>
      <c r="AB14" s="41"/>
      <c r="AC14" s="41"/>
      <c r="AD14" s="41"/>
      <c r="AE14" s="41"/>
      <c r="AF14" s="40"/>
      <c r="AG14" s="41"/>
      <c r="AH14" s="41"/>
      <c r="AI14" s="41"/>
    </row>
    <row r="15" spans="1:35" ht="21" customHeight="1">
      <c r="A15" s="18"/>
      <c r="B15" s="41"/>
      <c r="C15" s="41"/>
      <c r="D15" s="41"/>
      <c r="E15" s="41" t="s">
        <v>17</v>
      </c>
      <c r="F15" s="41"/>
      <c r="G15" s="41"/>
      <c r="H15" s="41"/>
      <c r="I15" s="41"/>
      <c r="J15" s="41" t="s">
        <v>109</v>
      </c>
      <c r="K15" s="44"/>
      <c r="L15" s="44"/>
      <c r="M15" s="41"/>
      <c r="N15" s="41"/>
      <c r="O15" s="41"/>
      <c r="P15" s="40"/>
      <c r="Q15" s="42"/>
      <c r="R15" s="42"/>
      <c r="S15" s="42"/>
      <c r="T15" s="41"/>
      <c r="U15" s="41"/>
      <c r="V15" s="41"/>
      <c r="W15" s="41"/>
      <c r="X15" s="40"/>
      <c r="Y15" s="41"/>
      <c r="Z15" s="41"/>
      <c r="AA15" s="41"/>
      <c r="AB15" s="41"/>
      <c r="AC15" s="41"/>
      <c r="AD15" s="41"/>
      <c r="AE15" s="41"/>
      <c r="AF15" s="40"/>
      <c r="AG15" s="41"/>
      <c r="AH15" s="41"/>
      <c r="AI15" s="41"/>
    </row>
    <row r="16" spans="1:35" ht="31.5" customHeight="1">
      <c r="A16" s="18"/>
      <c r="B16" s="41"/>
      <c r="C16" s="41"/>
      <c r="D16" s="41"/>
      <c r="E16" s="41" t="s">
        <v>19</v>
      </c>
      <c r="F16" s="41"/>
      <c r="G16" s="41"/>
      <c r="H16" s="41"/>
      <c r="I16" s="41"/>
      <c r="J16" s="41" t="s">
        <v>110</v>
      </c>
      <c r="K16" s="41"/>
      <c r="L16" s="44"/>
      <c r="M16" s="41"/>
      <c r="N16" s="41"/>
      <c r="O16" s="41"/>
      <c r="P16" s="40"/>
      <c r="Q16" s="42"/>
      <c r="R16" s="42"/>
      <c r="S16" s="42"/>
      <c r="T16" s="41"/>
      <c r="U16" s="41"/>
      <c r="V16" s="41"/>
      <c r="W16" s="41"/>
      <c r="X16" s="40"/>
      <c r="Y16" s="41"/>
      <c r="Z16" s="41"/>
      <c r="AA16" s="41"/>
      <c r="AB16" s="41"/>
      <c r="AC16" s="41"/>
      <c r="AD16" s="41"/>
      <c r="AE16" s="41"/>
      <c r="AF16" s="40"/>
      <c r="AG16" s="41"/>
      <c r="AH16" s="41"/>
      <c r="AI16" s="41"/>
    </row>
    <row r="17" spans="1:35" ht="31.5" customHeight="1">
      <c r="A17" s="18" t="s">
        <v>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0"/>
      <c r="Q17" s="42"/>
      <c r="R17" s="42"/>
      <c r="S17" s="42"/>
      <c r="T17" s="41"/>
      <c r="U17" s="41"/>
      <c r="V17" s="41"/>
      <c r="W17" s="41"/>
      <c r="X17" s="40"/>
      <c r="Y17" s="41"/>
      <c r="Z17" s="41"/>
      <c r="AA17" s="41"/>
      <c r="AB17" s="41"/>
      <c r="AC17" s="41"/>
      <c r="AD17" s="41"/>
      <c r="AE17" s="41"/>
      <c r="AF17" s="40"/>
      <c r="AG17" s="41"/>
      <c r="AH17" s="41"/>
      <c r="AI17" s="41"/>
    </row>
    <row r="18" spans="1:35" ht="15">
      <c r="A18" s="18" t="s">
        <v>20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2"/>
      <c r="R18" s="42"/>
      <c r="S18" s="42"/>
      <c r="T18" s="41"/>
      <c r="U18" s="41"/>
      <c r="V18" s="41"/>
      <c r="W18" s="41"/>
      <c r="X18" s="40"/>
      <c r="Y18" s="41"/>
      <c r="Z18" s="41"/>
      <c r="AA18" s="41"/>
      <c r="AB18" s="41"/>
      <c r="AC18" s="41"/>
      <c r="AD18" s="41"/>
      <c r="AE18" s="41"/>
      <c r="AF18" s="40"/>
      <c r="AG18" s="41"/>
      <c r="AH18" s="41"/>
      <c r="AI18" s="41"/>
    </row>
    <row r="19" spans="2:35" ht="14.25">
      <c r="B19" s="40"/>
      <c r="C19" s="3"/>
      <c r="D19" s="41"/>
      <c r="E19" s="41"/>
      <c r="F19" s="41"/>
      <c r="G19" s="41"/>
      <c r="H19" s="40"/>
      <c r="I19" s="41"/>
      <c r="J19" s="41"/>
      <c r="K19" s="41"/>
      <c r="L19" s="41"/>
      <c r="M19" s="41"/>
      <c r="N19" s="41"/>
      <c r="O19" s="41"/>
      <c r="P19" s="40"/>
      <c r="Q19" s="42"/>
      <c r="R19" s="42"/>
      <c r="S19" s="42"/>
      <c r="T19" s="41"/>
      <c r="U19" s="41"/>
      <c r="V19" s="41"/>
      <c r="W19" s="41"/>
      <c r="X19" s="40"/>
      <c r="Y19" s="41"/>
      <c r="Z19" s="41"/>
      <c r="AA19" s="41"/>
      <c r="AB19" s="41"/>
      <c r="AC19" s="41"/>
      <c r="AD19" s="41"/>
      <c r="AE19" s="41"/>
      <c r="AF19" s="40"/>
      <c r="AG19" s="41"/>
      <c r="AH19" s="41"/>
      <c r="AI19" s="41"/>
    </row>
    <row r="20" spans="2:27" ht="33.75" customHeight="1">
      <c r="B20" s="107" t="s">
        <v>111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</row>
    <row r="21" spans="3:4" ht="18.75" customHeight="1" thickBot="1">
      <c r="C21" s="1" t="s">
        <v>26</v>
      </c>
      <c r="D21" t="s">
        <v>112</v>
      </c>
    </row>
    <row r="22" spans="1:35" ht="16.5" customHeight="1">
      <c r="A22" s="109" t="s">
        <v>5</v>
      </c>
      <c r="B22" s="111" t="s">
        <v>9</v>
      </c>
      <c r="C22" s="111" t="s">
        <v>10</v>
      </c>
      <c r="D22" s="113" t="s">
        <v>21</v>
      </c>
      <c r="E22" s="114"/>
      <c r="F22" s="114"/>
      <c r="G22" s="114"/>
      <c r="H22" s="114"/>
      <c r="I22" s="114"/>
      <c r="J22" s="114"/>
      <c r="K22" s="114"/>
      <c r="L22" s="113" t="s">
        <v>24</v>
      </c>
      <c r="M22" s="114"/>
      <c r="N22" s="114"/>
      <c r="O22" s="114"/>
      <c r="P22" s="114"/>
      <c r="Q22" s="114"/>
      <c r="R22" s="114"/>
      <c r="S22" s="114"/>
      <c r="T22" s="113" t="s">
        <v>27</v>
      </c>
      <c r="U22" s="114"/>
      <c r="V22" s="114"/>
      <c r="W22" s="114"/>
      <c r="X22" s="114"/>
      <c r="Y22" s="114"/>
      <c r="Z22" s="114"/>
      <c r="AA22" s="114"/>
      <c r="AB22" s="113" t="s">
        <v>79</v>
      </c>
      <c r="AC22" s="114"/>
      <c r="AD22" s="114"/>
      <c r="AE22" s="114"/>
      <c r="AF22" s="114"/>
      <c r="AG22" s="114"/>
      <c r="AH22" s="114"/>
      <c r="AI22" s="116"/>
    </row>
    <row r="23" spans="1:35" ht="30" customHeight="1" thickBot="1">
      <c r="A23" s="110"/>
      <c r="B23" s="112"/>
      <c r="C23" s="112"/>
      <c r="D23" s="4" t="s">
        <v>8</v>
      </c>
      <c r="E23" s="4" t="s">
        <v>0</v>
      </c>
      <c r="F23" s="4" t="s">
        <v>1</v>
      </c>
      <c r="G23" s="9" t="s">
        <v>2</v>
      </c>
      <c r="H23" s="4" t="s">
        <v>23</v>
      </c>
      <c r="I23" s="4" t="s">
        <v>6</v>
      </c>
      <c r="J23" s="8" t="s">
        <v>7</v>
      </c>
      <c r="K23" s="10" t="s">
        <v>22</v>
      </c>
      <c r="L23" s="4" t="s">
        <v>8</v>
      </c>
      <c r="M23" s="4" t="s">
        <v>0</v>
      </c>
      <c r="N23" s="4" t="s">
        <v>1</v>
      </c>
      <c r="O23" s="9" t="s">
        <v>2</v>
      </c>
      <c r="P23" s="4" t="s">
        <v>25</v>
      </c>
      <c r="Q23" s="4" t="s">
        <v>6</v>
      </c>
      <c r="R23" s="8" t="s">
        <v>7</v>
      </c>
      <c r="S23" s="10" t="s">
        <v>22</v>
      </c>
      <c r="T23" s="4" t="s">
        <v>8</v>
      </c>
      <c r="U23" s="4" t="s">
        <v>0</v>
      </c>
      <c r="V23" s="4" t="s">
        <v>1</v>
      </c>
      <c r="W23" s="9" t="s">
        <v>2</v>
      </c>
      <c r="X23" s="4" t="s">
        <v>28</v>
      </c>
      <c r="Y23" s="4" t="s">
        <v>6</v>
      </c>
      <c r="Z23" s="8" t="s">
        <v>7</v>
      </c>
      <c r="AA23" s="10" t="s">
        <v>22</v>
      </c>
      <c r="AB23" s="4" t="s">
        <v>8</v>
      </c>
      <c r="AC23" s="4" t="s">
        <v>0</v>
      </c>
      <c r="AD23" s="4" t="s">
        <v>1</v>
      </c>
      <c r="AE23" s="9" t="s">
        <v>2</v>
      </c>
      <c r="AF23" s="4" t="s">
        <v>108</v>
      </c>
      <c r="AG23" s="4" t="s">
        <v>6</v>
      </c>
      <c r="AH23" s="8" t="s">
        <v>7</v>
      </c>
      <c r="AI23" s="46" t="s">
        <v>22</v>
      </c>
    </row>
    <row r="24" spans="1:35" ht="18" customHeight="1">
      <c r="A24" s="117">
        <v>1</v>
      </c>
      <c r="B24" s="120" t="s">
        <v>114</v>
      </c>
      <c r="C24" s="13" t="s">
        <v>16</v>
      </c>
      <c r="D24" s="25">
        <v>25</v>
      </c>
      <c r="E24" s="24"/>
      <c r="F24" s="23"/>
      <c r="G24" s="23"/>
      <c r="H24" s="23">
        <f>E24</f>
        <v>0</v>
      </c>
      <c r="I24" s="25">
        <f>H24</f>
        <v>0</v>
      </c>
      <c r="J24" s="26">
        <f>ROUND(((D24/12)*8)+((H24/12)*4),0)</f>
        <v>17</v>
      </c>
      <c r="K24" s="27"/>
      <c r="L24" s="25">
        <f aca="true" t="shared" si="3" ref="L24:L29">I24</f>
        <v>0</v>
      </c>
      <c r="M24" s="24"/>
      <c r="N24" s="23"/>
      <c r="O24" s="23"/>
      <c r="P24" s="23">
        <f>M24</f>
        <v>0</v>
      </c>
      <c r="Q24" s="25">
        <f>P24</f>
        <v>0</v>
      </c>
      <c r="R24" s="26">
        <f>ROUND(((L24/12)*8)+((P24/12)*4),0)</f>
        <v>0</v>
      </c>
      <c r="S24" s="27"/>
      <c r="T24" s="25">
        <f aca="true" t="shared" si="4" ref="T24:T29">Q24</f>
        <v>0</v>
      </c>
      <c r="U24" s="23">
        <v>25</v>
      </c>
      <c r="V24" s="23"/>
      <c r="W24" s="23"/>
      <c r="X24" s="23">
        <f>U24</f>
        <v>25</v>
      </c>
      <c r="Y24" s="25">
        <f>X24</f>
        <v>25</v>
      </c>
      <c r="Z24" s="26">
        <f>ROUND(((T24/12)*8)+((X24/12)*4),0)</f>
        <v>8</v>
      </c>
      <c r="AA24" s="27"/>
      <c r="AB24" s="25">
        <f>Y24</f>
        <v>25</v>
      </c>
      <c r="AC24" s="23"/>
      <c r="AD24" s="23"/>
      <c r="AE24" s="23">
        <v>1</v>
      </c>
      <c r="AF24" s="23">
        <f>AC24</f>
        <v>0</v>
      </c>
      <c r="AG24" s="25">
        <f>AF24</f>
        <v>0</v>
      </c>
      <c r="AH24" s="26">
        <f>ROUND(((AB24/12)*8)+((AF24/12)*4),0)</f>
        <v>17</v>
      </c>
      <c r="AI24" s="47"/>
    </row>
    <row r="25" spans="1:35" ht="12.75" customHeight="1">
      <c r="A25" s="118"/>
      <c r="B25" s="121"/>
      <c r="C25" s="14" t="s">
        <v>11</v>
      </c>
      <c r="D25" s="30"/>
      <c r="E25" s="28"/>
      <c r="F25" s="28"/>
      <c r="G25" s="28"/>
      <c r="H25" s="28">
        <v>26</v>
      </c>
      <c r="I25" s="30">
        <f>H25</f>
        <v>26</v>
      </c>
      <c r="J25" s="31">
        <f>ROUND((((D25)/12)*8)+(((D24-G24)/12)*4),0)</f>
        <v>8</v>
      </c>
      <c r="K25" s="32"/>
      <c r="L25" s="30">
        <f t="shared" si="3"/>
        <v>26</v>
      </c>
      <c r="M25" s="28"/>
      <c r="N25" s="28"/>
      <c r="O25" s="28">
        <v>1</v>
      </c>
      <c r="P25" s="28">
        <f>L24-O24</f>
        <v>0</v>
      </c>
      <c r="Q25" s="30">
        <f>P25</f>
        <v>0</v>
      </c>
      <c r="R25" s="31">
        <f>ROUND((((L25)/12)*8)+(((L24-O24)/12)*4),0)</f>
        <v>17</v>
      </c>
      <c r="S25" s="32"/>
      <c r="T25" s="30">
        <f t="shared" si="4"/>
        <v>0</v>
      </c>
      <c r="U25" s="28"/>
      <c r="V25" s="28"/>
      <c r="W25" s="28"/>
      <c r="X25" s="28">
        <f>T24-W24</f>
        <v>0</v>
      </c>
      <c r="Y25" s="30">
        <f>X25</f>
        <v>0</v>
      </c>
      <c r="Z25" s="31">
        <f>ROUND((((T25)/12)*8)+(((T24-W24)/12)*4),0)</f>
        <v>0</v>
      </c>
      <c r="AA25" s="32"/>
      <c r="AB25" s="30">
        <f>Y25</f>
        <v>0</v>
      </c>
      <c r="AC25" s="28"/>
      <c r="AD25" s="28"/>
      <c r="AE25" s="28"/>
      <c r="AF25" s="28">
        <f>AB24-AE24</f>
        <v>24</v>
      </c>
      <c r="AG25" s="30">
        <f>AF25</f>
        <v>24</v>
      </c>
      <c r="AH25" s="31">
        <f>ROUND((((AB25)/12)*8)+(((AB24-AE24)/12)*4),0)</f>
        <v>8</v>
      </c>
      <c r="AI25" s="48"/>
    </row>
    <row r="26" spans="1:35" ht="12.75" customHeight="1">
      <c r="A26" s="118"/>
      <c r="B26" s="121"/>
      <c r="C26" s="14" t="s">
        <v>12</v>
      </c>
      <c r="D26" s="30"/>
      <c r="E26" s="28"/>
      <c r="F26" s="28"/>
      <c r="G26" s="28"/>
      <c r="H26" s="33">
        <f>D25-G25-F25+E25</f>
        <v>0</v>
      </c>
      <c r="I26" s="30">
        <f>H26</f>
        <v>0</v>
      </c>
      <c r="J26" s="31">
        <f>ROUND((((D26-F25-G25)/12)*8)+(((D25+E25)/12)*4),0)</f>
        <v>0</v>
      </c>
      <c r="K26" s="32"/>
      <c r="L26" s="30">
        <f t="shared" si="3"/>
        <v>0</v>
      </c>
      <c r="M26" s="28"/>
      <c r="N26" s="28"/>
      <c r="O26" s="28"/>
      <c r="P26" s="33">
        <f>L25-O25-N25+M25</f>
        <v>25</v>
      </c>
      <c r="Q26" s="30">
        <f>P26</f>
        <v>25</v>
      </c>
      <c r="R26" s="31">
        <f>ROUND((((L26-N25-O25)/12)*8)+(((L25+M25)/12)*4),0)</f>
        <v>8</v>
      </c>
      <c r="S26" s="32"/>
      <c r="T26" s="30">
        <f t="shared" si="4"/>
        <v>25</v>
      </c>
      <c r="U26" s="28"/>
      <c r="V26" s="28"/>
      <c r="W26" s="28">
        <v>1</v>
      </c>
      <c r="X26" s="33">
        <f>T25-W25-V25+U25</f>
        <v>0</v>
      </c>
      <c r="Y26" s="30">
        <f>X26</f>
        <v>0</v>
      </c>
      <c r="Z26" s="31">
        <f>ROUND((((T26-V25-W25)/12)*8)+(((T25+U25)/12)*4),0)</f>
        <v>17</v>
      </c>
      <c r="AA26" s="32"/>
      <c r="AB26" s="30">
        <f>Y26</f>
        <v>0</v>
      </c>
      <c r="AC26" s="28"/>
      <c r="AD26" s="28"/>
      <c r="AE26" s="28"/>
      <c r="AF26" s="33">
        <f>AB25-AE25-AD25+AC25</f>
        <v>0</v>
      </c>
      <c r="AG26" s="30">
        <f>AF26</f>
        <v>0</v>
      </c>
      <c r="AH26" s="31">
        <f>ROUND((((AB26-AD25-AE25)/12)*8)+(((AB25+AC25)/12)*4),0)</f>
        <v>0</v>
      </c>
      <c r="AI26" s="48"/>
    </row>
    <row r="27" spans="1:35" ht="12.75" customHeight="1">
      <c r="A27" s="118"/>
      <c r="B27" s="121"/>
      <c r="C27" s="14" t="s">
        <v>13</v>
      </c>
      <c r="D27" s="30"/>
      <c r="E27" s="28"/>
      <c r="F27" s="28"/>
      <c r="G27" s="28"/>
      <c r="H27" s="33">
        <f>D26-G26-F26+E26</f>
        <v>0</v>
      </c>
      <c r="I27" s="30">
        <f>H27</f>
        <v>0</v>
      </c>
      <c r="J27" s="31">
        <f>ROUND((((D27-F26-G26)/12)*8)+(((D26+E26)/12)*4),0)</f>
        <v>0</v>
      </c>
      <c r="K27" s="32"/>
      <c r="L27" s="30">
        <f t="shared" si="3"/>
        <v>0</v>
      </c>
      <c r="M27" s="28"/>
      <c r="N27" s="28"/>
      <c r="O27" s="28"/>
      <c r="P27" s="33">
        <f>L26-O26-N26+M26</f>
        <v>0</v>
      </c>
      <c r="Q27" s="30">
        <f>P27</f>
        <v>0</v>
      </c>
      <c r="R27" s="31">
        <f>ROUND((((L27-N26-O26)/12)*8)+(((L26+M26)/12)*4),0)</f>
        <v>0</v>
      </c>
      <c r="S27" s="32"/>
      <c r="T27" s="30">
        <f t="shared" si="4"/>
        <v>0</v>
      </c>
      <c r="U27" s="28"/>
      <c r="V27" s="28"/>
      <c r="W27" s="28"/>
      <c r="X27" s="33">
        <f>T26-W26-V26+U26</f>
        <v>24</v>
      </c>
      <c r="Y27" s="30">
        <f>X27</f>
        <v>24</v>
      </c>
      <c r="Z27" s="31">
        <f>ROUND((((T27-V26-W26)/12)*8)+(((T26+U26)/12)*4),0)</f>
        <v>8</v>
      </c>
      <c r="AA27" s="32"/>
      <c r="AB27" s="30">
        <f>Y27</f>
        <v>24</v>
      </c>
      <c r="AC27" s="28"/>
      <c r="AD27" s="28">
        <v>24</v>
      </c>
      <c r="AE27" s="28"/>
      <c r="AF27" s="33">
        <f>AB26-AE26-AD26+AC26</f>
        <v>0</v>
      </c>
      <c r="AG27" s="30">
        <f>AF27</f>
        <v>0</v>
      </c>
      <c r="AH27" s="31">
        <f>ROUND((((AB27-AD26-AE26)/12)*8)+(((AB26+AC26)/12)*4),0)</f>
        <v>16</v>
      </c>
      <c r="AI27" s="48"/>
    </row>
    <row r="28" spans="1:35" ht="12.75" customHeight="1">
      <c r="A28" s="118"/>
      <c r="B28" s="121"/>
      <c r="C28" s="14" t="s">
        <v>14</v>
      </c>
      <c r="D28" s="30"/>
      <c r="E28" s="28"/>
      <c r="F28" s="28"/>
      <c r="G28" s="28"/>
      <c r="H28" s="28">
        <v>0</v>
      </c>
      <c r="I28" s="30">
        <f>H28</f>
        <v>0</v>
      </c>
      <c r="J28" s="31">
        <f>ROUND((((D28)/12)*8),0)</f>
        <v>0</v>
      </c>
      <c r="K28" s="32"/>
      <c r="L28" s="30">
        <f t="shared" si="3"/>
        <v>0</v>
      </c>
      <c r="M28" s="28"/>
      <c r="N28" s="28"/>
      <c r="O28" s="28"/>
      <c r="P28" s="28">
        <v>0</v>
      </c>
      <c r="Q28" s="30">
        <f>P28</f>
        <v>0</v>
      </c>
      <c r="R28" s="31">
        <f>ROUND((((L28)/12)*8),0)</f>
        <v>0</v>
      </c>
      <c r="S28" s="32"/>
      <c r="T28" s="30">
        <f t="shared" si="4"/>
        <v>0</v>
      </c>
      <c r="U28" s="28"/>
      <c r="V28" s="28"/>
      <c r="W28" s="28"/>
      <c r="X28" s="28">
        <v>0</v>
      </c>
      <c r="Y28" s="30">
        <f>X28</f>
        <v>0</v>
      </c>
      <c r="Z28" s="31">
        <f>ROUND((((T28)/12)*8),0)</f>
        <v>0</v>
      </c>
      <c r="AA28" s="32"/>
      <c r="AB28" s="30">
        <f>Y28</f>
        <v>0</v>
      </c>
      <c r="AC28" s="28"/>
      <c r="AD28" s="28"/>
      <c r="AE28" s="28"/>
      <c r="AF28" s="28">
        <v>0</v>
      </c>
      <c r="AG28" s="30">
        <f>AF28</f>
        <v>0</v>
      </c>
      <c r="AH28" s="31">
        <f>ROUND((((AB28)/12)*8),0)</f>
        <v>0</v>
      </c>
      <c r="AI28" s="48"/>
    </row>
    <row r="29" spans="1:35" ht="45" customHeight="1" thickBot="1">
      <c r="A29" s="119"/>
      <c r="B29" s="122"/>
      <c r="C29" s="49" t="s">
        <v>15</v>
      </c>
      <c r="D29" s="36"/>
      <c r="E29" s="35"/>
      <c r="F29" s="35"/>
      <c r="G29" s="35"/>
      <c r="H29" s="35">
        <f>D27+E27-F27-G27</f>
        <v>0</v>
      </c>
      <c r="I29" s="36">
        <f>H29</f>
        <v>0</v>
      </c>
      <c r="J29" s="45">
        <f>ROUND((((D29-F27-G27)/12)*8)+(((D27+E27)/12)*4),0)</f>
        <v>0</v>
      </c>
      <c r="K29" s="34"/>
      <c r="L29" s="36">
        <f t="shared" si="3"/>
        <v>0</v>
      </c>
      <c r="M29" s="35"/>
      <c r="N29" s="35"/>
      <c r="O29" s="35"/>
      <c r="P29" s="35">
        <f>L27+M27-N27-O27</f>
        <v>0</v>
      </c>
      <c r="Q29" s="36">
        <f>P29</f>
        <v>0</v>
      </c>
      <c r="R29" s="45">
        <f>ROUND((((L29-N27-O27)/12)*8)+(((L27+M27)/12)*4),0)</f>
        <v>0</v>
      </c>
      <c r="S29" s="34"/>
      <c r="T29" s="36">
        <f t="shared" si="4"/>
        <v>0</v>
      </c>
      <c r="U29" s="35"/>
      <c r="V29" s="35"/>
      <c r="W29" s="35"/>
      <c r="X29" s="35">
        <f>T27+U27-V27-W27</f>
        <v>0</v>
      </c>
      <c r="Y29" s="36">
        <f>X29</f>
        <v>0</v>
      </c>
      <c r="Z29" s="45">
        <f>ROUND((((T29-V27-W27)/12)*8)+(((T27+U27)/12)*4),0)</f>
        <v>0</v>
      </c>
      <c r="AA29" s="34"/>
      <c r="AB29" s="36">
        <f>Y29</f>
        <v>0</v>
      </c>
      <c r="AC29" s="35"/>
      <c r="AD29" s="35"/>
      <c r="AE29" s="35"/>
      <c r="AF29" s="35">
        <f>AB27+AC27-AD27-AE27</f>
        <v>0</v>
      </c>
      <c r="AG29" s="36">
        <f>AF29</f>
        <v>0</v>
      </c>
      <c r="AH29" s="45">
        <f>ROUND((((AB29-AD27-AE27)/12)*8)+(((AB27+AC27)/12)*4),0)</f>
        <v>-8</v>
      </c>
      <c r="AI29" s="51"/>
    </row>
    <row r="30" spans="1:35" ht="12.75" customHeight="1" thickBot="1">
      <c r="A30" s="5"/>
      <c r="B30" s="37" t="s">
        <v>4</v>
      </c>
      <c r="C30" s="7"/>
      <c r="D30" s="38">
        <f>SUM(D24:D29)</f>
        <v>25</v>
      </c>
      <c r="E30" s="37">
        <f aca="true" t="shared" si="5" ref="E30:AI30">SUM(E24:E29)</f>
        <v>0</v>
      </c>
      <c r="F30" s="37">
        <f t="shared" si="5"/>
        <v>0</v>
      </c>
      <c r="G30" s="37">
        <f t="shared" si="5"/>
        <v>0</v>
      </c>
      <c r="H30" s="37">
        <f t="shared" si="5"/>
        <v>26</v>
      </c>
      <c r="I30" s="38">
        <f t="shared" si="5"/>
        <v>26</v>
      </c>
      <c r="J30" s="37">
        <f t="shared" si="5"/>
        <v>25</v>
      </c>
      <c r="K30" s="39">
        <f t="shared" si="5"/>
        <v>0</v>
      </c>
      <c r="L30" s="38">
        <f t="shared" si="5"/>
        <v>26</v>
      </c>
      <c r="M30" s="37">
        <f t="shared" si="5"/>
        <v>0</v>
      </c>
      <c r="N30" s="37">
        <f t="shared" si="5"/>
        <v>0</v>
      </c>
      <c r="O30" s="37">
        <f t="shared" si="5"/>
        <v>1</v>
      </c>
      <c r="P30" s="37">
        <f t="shared" si="5"/>
        <v>25</v>
      </c>
      <c r="Q30" s="38">
        <f t="shared" si="5"/>
        <v>25</v>
      </c>
      <c r="R30" s="37">
        <f t="shared" si="5"/>
        <v>25</v>
      </c>
      <c r="S30" s="39">
        <f t="shared" si="5"/>
        <v>0</v>
      </c>
      <c r="T30" s="38">
        <f t="shared" si="5"/>
        <v>25</v>
      </c>
      <c r="U30" s="37">
        <f t="shared" si="5"/>
        <v>25</v>
      </c>
      <c r="V30" s="37">
        <f t="shared" si="5"/>
        <v>0</v>
      </c>
      <c r="W30" s="37">
        <f t="shared" si="5"/>
        <v>1</v>
      </c>
      <c r="X30" s="37">
        <f t="shared" si="5"/>
        <v>49</v>
      </c>
      <c r="Y30" s="38">
        <f t="shared" si="5"/>
        <v>49</v>
      </c>
      <c r="Z30" s="37">
        <f t="shared" si="5"/>
        <v>33</v>
      </c>
      <c r="AA30" s="39">
        <f t="shared" si="5"/>
        <v>0</v>
      </c>
      <c r="AB30" s="38">
        <f t="shared" si="5"/>
        <v>49</v>
      </c>
      <c r="AC30" s="37">
        <f t="shared" si="5"/>
        <v>0</v>
      </c>
      <c r="AD30" s="37">
        <f t="shared" si="5"/>
        <v>24</v>
      </c>
      <c r="AE30" s="37">
        <f t="shared" si="5"/>
        <v>1</v>
      </c>
      <c r="AF30" s="37">
        <f t="shared" si="5"/>
        <v>24</v>
      </c>
      <c r="AG30" s="38">
        <f t="shared" si="5"/>
        <v>24</v>
      </c>
      <c r="AH30" s="37">
        <f t="shared" si="5"/>
        <v>33</v>
      </c>
      <c r="AI30" s="39">
        <f t="shared" si="5"/>
        <v>0</v>
      </c>
    </row>
    <row r="31" spans="2:35" ht="14.25">
      <c r="B31" s="40" t="s">
        <v>18</v>
      </c>
      <c r="C31" s="3"/>
      <c r="D31" s="41"/>
      <c r="E31" s="41"/>
      <c r="F31" s="41"/>
      <c r="G31" s="41"/>
      <c r="H31" s="40">
        <v>25</v>
      </c>
      <c r="I31" s="41"/>
      <c r="J31" s="41"/>
      <c r="K31" s="41"/>
      <c r="L31" s="41"/>
      <c r="M31" s="41"/>
      <c r="N31" s="41"/>
      <c r="O31" s="41"/>
      <c r="P31" s="40">
        <f>L30+M30-N30-O30</f>
        <v>25</v>
      </c>
      <c r="Q31" s="42"/>
      <c r="R31" s="42"/>
      <c r="S31" s="42"/>
      <c r="T31" s="41"/>
      <c r="U31" s="41"/>
      <c r="V31" s="41"/>
      <c r="W31" s="41"/>
      <c r="X31" s="40">
        <f>T30+U30-V30-W30</f>
        <v>49</v>
      </c>
      <c r="Y31" s="41"/>
      <c r="Z31" s="41"/>
      <c r="AA31" s="41"/>
      <c r="AB31" s="41"/>
      <c r="AC31" s="41"/>
      <c r="AD31" s="41"/>
      <c r="AE31" s="41"/>
      <c r="AF31" s="40">
        <f>AB30+AC30-AD30-AE30</f>
        <v>24</v>
      </c>
      <c r="AG31" s="41"/>
      <c r="AH31" s="41"/>
      <c r="AI31" s="41"/>
    </row>
    <row r="32" spans="2:35" ht="15">
      <c r="B32" s="41"/>
      <c r="C32" s="41"/>
      <c r="D32" s="43"/>
      <c r="E32" s="43"/>
      <c r="F32" s="43"/>
      <c r="G32" s="43"/>
      <c r="H32" s="43"/>
      <c r="I32" s="43"/>
      <c r="J32" s="43"/>
      <c r="K32" s="43"/>
      <c r="L32" s="43"/>
      <c r="M32" s="41"/>
      <c r="N32" s="41"/>
      <c r="O32" s="41"/>
      <c r="P32" s="40"/>
      <c r="Q32" s="42"/>
      <c r="R32" s="42"/>
      <c r="S32" s="42"/>
      <c r="T32" s="41"/>
      <c r="U32" s="41"/>
      <c r="V32" s="41"/>
      <c r="W32" s="41"/>
      <c r="X32" s="40"/>
      <c r="Y32" s="41"/>
      <c r="Z32" s="41"/>
      <c r="AA32" s="41"/>
      <c r="AB32" s="41"/>
      <c r="AC32" s="41"/>
      <c r="AD32" s="41"/>
      <c r="AE32" s="41"/>
      <c r="AF32" s="40"/>
      <c r="AG32" s="41"/>
      <c r="AH32" s="41"/>
      <c r="AI32" s="41"/>
    </row>
    <row r="33" spans="1:35" ht="15">
      <c r="A33" s="18"/>
      <c r="B33" s="41"/>
      <c r="C33" s="41"/>
      <c r="D33" s="41"/>
      <c r="E33" s="41" t="s">
        <v>17</v>
      </c>
      <c r="F33" s="41"/>
      <c r="G33" s="41"/>
      <c r="H33" s="41"/>
      <c r="I33" s="41"/>
      <c r="J33" s="41" t="s">
        <v>109</v>
      </c>
      <c r="K33" s="44"/>
      <c r="L33" s="44"/>
      <c r="M33" s="41"/>
      <c r="N33" s="41"/>
      <c r="O33" s="41"/>
      <c r="P33" s="40"/>
      <c r="Q33" s="42"/>
      <c r="R33" s="42"/>
      <c r="S33" s="42"/>
      <c r="T33" s="41"/>
      <c r="U33" s="41"/>
      <c r="V33" s="41"/>
      <c r="W33" s="41"/>
      <c r="X33" s="40"/>
      <c r="Y33" s="41"/>
      <c r="Z33" s="41"/>
      <c r="AA33" s="41"/>
      <c r="AB33" s="41"/>
      <c r="AC33" s="41"/>
      <c r="AD33" s="41"/>
      <c r="AE33" s="41"/>
      <c r="AF33" s="40"/>
      <c r="AG33" s="41"/>
      <c r="AH33" s="41"/>
      <c r="AI33" s="41"/>
    </row>
    <row r="34" spans="1:35" ht="33.75" customHeight="1">
      <c r="A34" s="18"/>
      <c r="B34" s="41"/>
      <c r="C34" s="41"/>
      <c r="D34" s="41"/>
      <c r="E34" s="41" t="s">
        <v>19</v>
      </c>
      <c r="F34" s="41"/>
      <c r="G34" s="41"/>
      <c r="H34" s="41"/>
      <c r="I34" s="41"/>
      <c r="J34" s="41" t="s">
        <v>110</v>
      </c>
      <c r="K34" s="41"/>
      <c r="L34" s="44"/>
      <c r="M34" s="41"/>
      <c r="N34" s="41"/>
      <c r="O34" s="41"/>
      <c r="P34" s="40"/>
      <c r="Q34" s="42"/>
      <c r="R34" s="42"/>
      <c r="S34" s="42"/>
      <c r="T34" s="41"/>
      <c r="U34" s="41"/>
      <c r="V34" s="41"/>
      <c r="W34" s="41"/>
      <c r="X34" s="40"/>
      <c r="Y34" s="41"/>
      <c r="Z34" s="41"/>
      <c r="AA34" s="41"/>
      <c r="AB34" s="41"/>
      <c r="AC34" s="41"/>
      <c r="AD34" s="41"/>
      <c r="AE34" s="41"/>
      <c r="AF34" s="40"/>
      <c r="AG34" s="41"/>
      <c r="AH34" s="41"/>
      <c r="AI34" s="41"/>
    </row>
    <row r="35" spans="1:35" ht="26.25" customHeight="1">
      <c r="A35" s="18" t="s">
        <v>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0"/>
      <c r="Q35" s="42"/>
      <c r="R35" s="42"/>
      <c r="S35" s="42"/>
      <c r="T35" s="41"/>
      <c r="U35" s="41"/>
      <c r="V35" s="41"/>
      <c r="W35" s="41"/>
      <c r="X35" s="40"/>
      <c r="Y35" s="41"/>
      <c r="Z35" s="41"/>
      <c r="AA35" s="41"/>
      <c r="AB35" s="41"/>
      <c r="AC35" s="41"/>
      <c r="AD35" s="41"/>
      <c r="AE35" s="41"/>
      <c r="AF35" s="40"/>
      <c r="AG35" s="41"/>
      <c r="AH35" s="41"/>
      <c r="AI35" s="41"/>
    </row>
    <row r="36" spans="1:35" ht="17.25" customHeight="1">
      <c r="A36" s="18" t="s">
        <v>20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0"/>
      <c r="Q36" s="42"/>
      <c r="R36" s="42"/>
      <c r="S36" s="42"/>
      <c r="T36" s="41"/>
      <c r="U36" s="41"/>
      <c r="V36" s="41"/>
      <c r="W36" s="41"/>
      <c r="X36" s="40"/>
      <c r="Y36" s="41"/>
      <c r="Z36" s="41"/>
      <c r="AA36" s="41"/>
      <c r="AB36" s="41"/>
      <c r="AC36" s="41"/>
      <c r="AD36" s="41"/>
      <c r="AE36" s="41"/>
      <c r="AF36" s="40"/>
      <c r="AG36" s="41"/>
      <c r="AH36" s="41"/>
      <c r="AI36" s="41"/>
    </row>
    <row r="37" spans="2:27" ht="39.75" customHeight="1">
      <c r="B37" s="107" t="s">
        <v>111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3:4" ht="15" customHeight="1" thickBot="1">
      <c r="C38" s="1" t="s">
        <v>26</v>
      </c>
      <c r="D38" t="s">
        <v>112</v>
      </c>
    </row>
    <row r="39" spans="1:35" ht="15">
      <c r="A39" s="109" t="s">
        <v>5</v>
      </c>
      <c r="B39" s="111" t="s">
        <v>9</v>
      </c>
      <c r="C39" s="111" t="s">
        <v>10</v>
      </c>
      <c r="D39" s="113" t="s">
        <v>21</v>
      </c>
      <c r="E39" s="114"/>
      <c r="F39" s="114"/>
      <c r="G39" s="114"/>
      <c r="H39" s="114"/>
      <c r="I39" s="114"/>
      <c r="J39" s="114"/>
      <c r="K39" s="114"/>
      <c r="L39" s="113" t="s">
        <v>24</v>
      </c>
      <c r="M39" s="114"/>
      <c r="N39" s="114"/>
      <c r="O39" s="114"/>
      <c r="P39" s="114"/>
      <c r="Q39" s="114"/>
      <c r="R39" s="114"/>
      <c r="S39" s="114"/>
      <c r="T39" s="113" t="s">
        <v>27</v>
      </c>
      <c r="U39" s="114"/>
      <c r="V39" s="114"/>
      <c r="W39" s="114"/>
      <c r="X39" s="114"/>
      <c r="Y39" s="114"/>
      <c r="Z39" s="114"/>
      <c r="AA39" s="114"/>
      <c r="AB39" s="113" t="s">
        <v>79</v>
      </c>
      <c r="AC39" s="114"/>
      <c r="AD39" s="114"/>
      <c r="AE39" s="114"/>
      <c r="AF39" s="114"/>
      <c r="AG39" s="114"/>
      <c r="AH39" s="114"/>
      <c r="AI39" s="116"/>
    </row>
    <row r="40" spans="1:35" ht="33" customHeight="1" thickBot="1">
      <c r="A40" s="110"/>
      <c r="B40" s="112"/>
      <c r="C40" s="112"/>
      <c r="D40" s="4" t="s">
        <v>8</v>
      </c>
      <c r="E40" s="4" t="s">
        <v>0</v>
      </c>
      <c r="F40" s="4" t="s">
        <v>1</v>
      </c>
      <c r="G40" s="9" t="s">
        <v>2</v>
      </c>
      <c r="H40" s="4" t="s">
        <v>23</v>
      </c>
      <c r="I40" s="4" t="s">
        <v>6</v>
      </c>
      <c r="J40" s="8" t="s">
        <v>7</v>
      </c>
      <c r="K40" s="10" t="s">
        <v>22</v>
      </c>
      <c r="L40" s="4" t="s">
        <v>8</v>
      </c>
      <c r="M40" s="4" t="s">
        <v>0</v>
      </c>
      <c r="N40" s="4" t="s">
        <v>1</v>
      </c>
      <c r="O40" s="9" t="s">
        <v>2</v>
      </c>
      <c r="P40" s="4" t="s">
        <v>25</v>
      </c>
      <c r="Q40" s="4" t="s">
        <v>6</v>
      </c>
      <c r="R40" s="8" t="s">
        <v>7</v>
      </c>
      <c r="S40" s="10" t="s">
        <v>22</v>
      </c>
      <c r="T40" s="4" t="s">
        <v>8</v>
      </c>
      <c r="U40" s="4" t="s">
        <v>0</v>
      </c>
      <c r="V40" s="4" t="s">
        <v>1</v>
      </c>
      <c r="W40" s="9" t="s">
        <v>2</v>
      </c>
      <c r="X40" s="4" t="s">
        <v>28</v>
      </c>
      <c r="Y40" s="4" t="s">
        <v>6</v>
      </c>
      <c r="Z40" s="8" t="s">
        <v>7</v>
      </c>
      <c r="AA40" s="10" t="s">
        <v>22</v>
      </c>
      <c r="AB40" s="4" t="s">
        <v>8</v>
      </c>
      <c r="AC40" s="4" t="s">
        <v>0</v>
      </c>
      <c r="AD40" s="4" t="s">
        <v>1</v>
      </c>
      <c r="AE40" s="9" t="s">
        <v>2</v>
      </c>
      <c r="AF40" s="4" t="s">
        <v>108</v>
      </c>
      <c r="AG40" s="4" t="s">
        <v>6</v>
      </c>
      <c r="AH40" s="8" t="s">
        <v>7</v>
      </c>
      <c r="AI40" s="46" t="s">
        <v>22</v>
      </c>
    </row>
    <row r="41" spans="1:35" ht="14.25" customHeight="1">
      <c r="A41" s="117">
        <v>1</v>
      </c>
      <c r="B41" s="120" t="s">
        <v>115</v>
      </c>
      <c r="C41" s="13" t="s">
        <v>16</v>
      </c>
      <c r="D41" s="25"/>
      <c r="E41" s="24">
        <v>25</v>
      </c>
      <c r="F41" s="23"/>
      <c r="G41" s="23"/>
      <c r="H41" s="23">
        <f>E41</f>
        <v>25</v>
      </c>
      <c r="I41" s="25">
        <f>H41</f>
        <v>25</v>
      </c>
      <c r="J41" s="26">
        <f>ROUND(((D41/12)*8)+((H41/12)*4),0)</f>
        <v>8</v>
      </c>
      <c r="K41" s="27"/>
      <c r="L41" s="25">
        <f aca="true" t="shared" si="6" ref="L41:L46">I41</f>
        <v>25</v>
      </c>
      <c r="M41" s="24">
        <v>25</v>
      </c>
      <c r="N41" s="23"/>
      <c r="O41" s="23">
        <v>1</v>
      </c>
      <c r="P41" s="23">
        <f>M41</f>
        <v>25</v>
      </c>
      <c r="Q41" s="25">
        <f>P41</f>
        <v>25</v>
      </c>
      <c r="R41" s="26">
        <f>ROUND(((L41/12)*8)+((P41/12)*4),0)</f>
        <v>25</v>
      </c>
      <c r="S41" s="27"/>
      <c r="T41" s="25">
        <f aca="true" t="shared" si="7" ref="T41:T46">Q41</f>
        <v>25</v>
      </c>
      <c r="U41" s="23"/>
      <c r="V41" s="23"/>
      <c r="W41" s="23">
        <v>1</v>
      </c>
      <c r="X41" s="23">
        <f>U41</f>
        <v>0</v>
      </c>
      <c r="Y41" s="25">
        <f>X41</f>
        <v>0</v>
      </c>
      <c r="Z41" s="26">
        <f>ROUND(((T41/12)*8)+((X41/12)*4),0)</f>
        <v>17</v>
      </c>
      <c r="AA41" s="27"/>
      <c r="AB41" s="25">
        <f>Y41</f>
        <v>0</v>
      </c>
      <c r="AC41" s="23"/>
      <c r="AD41" s="23"/>
      <c r="AE41" s="23"/>
      <c r="AF41" s="23">
        <f>AC41</f>
        <v>0</v>
      </c>
      <c r="AG41" s="25">
        <f>AF41</f>
        <v>0</v>
      </c>
      <c r="AH41" s="26">
        <f>ROUND(((AB41/12)*8)+((AF41/12)*4),0)</f>
        <v>0</v>
      </c>
      <c r="AI41" s="47"/>
    </row>
    <row r="42" spans="1:35" ht="15" customHeight="1">
      <c r="A42" s="118"/>
      <c r="B42" s="121"/>
      <c r="C42" s="14" t="s">
        <v>11</v>
      </c>
      <c r="D42" s="30">
        <v>25</v>
      </c>
      <c r="E42" s="28"/>
      <c r="F42" s="28"/>
      <c r="G42" s="28">
        <v>2</v>
      </c>
      <c r="H42" s="28">
        <f>D41-G41</f>
        <v>0</v>
      </c>
      <c r="I42" s="30">
        <f>H42</f>
        <v>0</v>
      </c>
      <c r="J42" s="31">
        <f>ROUND((((D42)/12)*8)+(((D41-G41)/12)*4),0)</f>
        <v>17</v>
      </c>
      <c r="K42" s="32"/>
      <c r="L42" s="30">
        <f t="shared" si="6"/>
        <v>0</v>
      </c>
      <c r="M42" s="28"/>
      <c r="N42" s="28"/>
      <c r="O42" s="28"/>
      <c r="P42" s="28">
        <f>L41-O41</f>
        <v>24</v>
      </c>
      <c r="Q42" s="30">
        <f>P42</f>
        <v>24</v>
      </c>
      <c r="R42" s="31">
        <f>ROUND((((L42)/12)*8)+(((L41-O41)/12)*4),0)</f>
        <v>8</v>
      </c>
      <c r="S42" s="32"/>
      <c r="T42" s="30">
        <f t="shared" si="7"/>
        <v>24</v>
      </c>
      <c r="U42" s="28"/>
      <c r="V42" s="28"/>
      <c r="W42" s="28">
        <v>1</v>
      </c>
      <c r="X42" s="28">
        <f>T41-W41</f>
        <v>24</v>
      </c>
      <c r="Y42" s="30">
        <f>X42</f>
        <v>24</v>
      </c>
      <c r="Z42" s="31">
        <f>ROUND((((T42)/12)*8)+(((T41-W41)/12)*4),0)</f>
        <v>24</v>
      </c>
      <c r="AA42" s="32"/>
      <c r="AB42" s="30">
        <f>Y42</f>
        <v>24</v>
      </c>
      <c r="AC42" s="28"/>
      <c r="AD42" s="28"/>
      <c r="AE42" s="28"/>
      <c r="AF42" s="28">
        <f>AB41-AE41</f>
        <v>0</v>
      </c>
      <c r="AG42" s="30">
        <f>AF42</f>
        <v>0</v>
      </c>
      <c r="AH42" s="31">
        <f>ROUND((((AB42)/12)*8)+(((AB41-AE41)/12)*4),0)</f>
        <v>16</v>
      </c>
      <c r="AI42" s="48"/>
    </row>
    <row r="43" spans="1:35" ht="14.25">
      <c r="A43" s="118"/>
      <c r="B43" s="121"/>
      <c r="C43" s="14" t="s">
        <v>12</v>
      </c>
      <c r="D43" s="30"/>
      <c r="E43" s="28"/>
      <c r="F43" s="28"/>
      <c r="G43" s="28"/>
      <c r="H43" s="33">
        <f>D42-G42-F42+E42</f>
        <v>23</v>
      </c>
      <c r="I43" s="30">
        <f>H43</f>
        <v>23</v>
      </c>
      <c r="J43" s="31">
        <f>ROUND((((D43-F42-G42)/12)*8)+(((D42+E42)/12)*4),0)</f>
        <v>7</v>
      </c>
      <c r="K43" s="32"/>
      <c r="L43" s="30">
        <f t="shared" si="6"/>
        <v>23</v>
      </c>
      <c r="M43" s="28"/>
      <c r="N43" s="28"/>
      <c r="O43" s="28">
        <v>1</v>
      </c>
      <c r="P43" s="33">
        <f>L42-O42-N42+M42</f>
        <v>0</v>
      </c>
      <c r="Q43" s="30">
        <f>P43</f>
        <v>0</v>
      </c>
      <c r="R43" s="31">
        <f>ROUND((((L43-N42-O42)/12)*8)+(((L42+M42)/12)*4),0)</f>
        <v>15</v>
      </c>
      <c r="S43" s="32"/>
      <c r="T43" s="30">
        <f t="shared" si="7"/>
        <v>0</v>
      </c>
      <c r="U43" s="28"/>
      <c r="V43" s="28"/>
      <c r="W43" s="28"/>
      <c r="X43" s="33">
        <f>T42-W42-V42+U42</f>
        <v>23</v>
      </c>
      <c r="Y43" s="30">
        <f>X43</f>
        <v>23</v>
      </c>
      <c r="Z43" s="31">
        <f>ROUND((((T43-V42-W42)/12)*8)+(((T42+U42)/12)*4),0)</f>
        <v>7</v>
      </c>
      <c r="AA43" s="32"/>
      <c r="AB43" s="30">
        <f>Y43</f>
        <v>23</v>
      </c>
      <c r="AC43" s="28"/>
      <c r="AD43" s="28"/>
      <c r="AE43" s="28"/>
      <c r="AF43" s="33">
        <f>AB42-AE42-AD42+AC42</f>
        <v>24</v>
      </c>
      <c r="AG43" s="30">
        <f>AF43</f>
        <v>24</v>
      </c>
      <c r="AH43" s="31">
        <f>ROUND((((AB43-AD42-AE42)/12)*8)+(((AB42+AC42)/12)*4),0)</f>
        <v>23</v>
      </c>
      <c r="AI43" s="48"/>
    </row>
    <row r="44" spans="1:35" ht="15" customHeight="1">
      <c r="A44" s="118"/>
      <c r="B44" s="121"/>
      <c r="C44" s="14" t="s">
        <v>13</v>
      </c>
      <c r="D44" s="30">
        <v>20</v>
      </c>
      <c r="E44" s="28"/>
      <c r="F44" s="28">
        <v>20</v>
      </c>
      <c r="G44" s="28"/>
      <c r="H44" s="33">
        <f>D43-G43-F43+E43</f>
        <v>0</v>
      </c>
      <c r="I44" s="30">
        <f>H44</f>
        <v>0</v>
      </c>
      <c r="J44" s="31">
        <f>ROUND((((D44-F43-G43)/12)*8)+(((D43+E43)/12)*4),0)</f>
        <v>13</v>
      </c>
      <c r="K44" s="32"/>
      <c r="L44" s="30">
        <f t="shared" si="6"/>
        <v>0</v>
      </c>
      <c r="M44" s="28"/>
      <c r="N44" s="28"/>
      <c r="O44" s="28"/>
      <c r="P44" s="33">
        <f>L43-O43-N43+M43</f>
        <v>22</v>
      </c>
      <c r="Q44" s="30">
        <f>P44</f>
        <v>22</v>
      </c>
      <c r="R44" s="31">
        <f>ROUND((((L44-N43-O43)/12)*8)+(((L43+M43)/12)*4),0)</f>
        <v>7</v>
      </c>
      <c r="S44" s="32"/>
      <c r="T44" s="30">
        <f t="shared" si="7"/>
        <v>22</v>
      </c>
      <c r="U44" s="28"/>
      <c r="V44" s="28">
        <v>22</v>
      </c>
      <c r="W44" s="28"/>
      <c r="X44" s="33">
        <f>T43-W43-V43+U43</f>
        <v>0</v>
      </c>
      <c r="Y44" s="30">
        <f>X44</f>
        <v>0</v>
      </c>
      <c r="Z44" s="31">
        <f>ROUND((((T44-V43-W43)/12)*8)+(((T43+U43)/12)*4),0)</f>
        <v>15</v>
      </c>
      <c r="AA44" s="32"/>
      <c r="AB44" s="30">
        <f>Y44</f>
        <v>0</v>
      </c>
      <c r="AC44" s="28"/>
      <c r="AD44" s="28"/>
      <c r="AE44" s="28"/>
      <c r="AF44" s="33">
        <f>AB43-AE43-AD43+AC43</f>
        <v>23</v>
      </c>
      <c r="AG44" s="30">
        <f>AF44</f>
        <v>23</v>
      </c>
      <c r="AH44" s="31">
        <f>ROUND((((AB44-AD43-AE43)/12)*8)+(((AB43+AC43)/12)*4),0)</f>
        <v>8</v>
      </c>
      <c r="AI44" s="48"/>
    </row>
    <row r="45" spans="1:35" ht="14.25">
      <c r="A45" s="118"/>
      <c r="B45" s="121"/>
      <c r="C45" s="14" t="s">
        <v>14</v>
      </c>
      <c r="D45" s="30"/>
      <c r="E45" s="28"/>
      <c r="F45" s="28"/>
      <c r="G45" s="28"/>
      <c r="H45" s="28">
        <v>0</v>
      </c>
      <c r="I45" s="30">
        <f>H45</f>
        <v>0</v>
      </c>
      <c r="J45" s="31">
        <f>ROUND((((D45)/12)*8),0)</f>
        <v>0</v>
      </c>
      <c r="K45" s="32"/>
      <c r="L45" s="30">
        <f t="shared" si="6"/>
        <v>0</v>
      </c>
      <c r="M45" s="28"/>
      <c r="N45" s="28"/>
      <c r="O45" s="28"/>
      <c r="P45" s="28">
        <v>0</v>
      </c>
      <c r="Q45" s="30">
        <f>P45</f>
        <v>0</v>
      </c>
      <c r="R45" s="31">
        <f>ROUND((((L45)/12)*8),0)</f>
        <v>0</v>
      </c>
      <c r="S45" s="32"/>
      <c r="T45" s="30">
        <f t="shared" si="7"/>
        <v>0</v>
      </c>
      <c r="U45" s="28"/>
      <c r="V45" s="28"/>
      <c r="W45" s="28"/>
      <c r="X45" s="28">
        <v>0</v>
      </c>
      <c r="Y45" s="30">
        <f>X45</f>
        <v>0</v>
      </c>
      <c r="Z45" s="31">
        <f>ROUND((((T45)/12)*8),0)</f>
        <v>0</v>
      </c>
      <c r="AA45" s="32"/>
      <c r="AB45" s="30">
        <f>Y45</f>
        <v>0</v>
      </c>
      <c r="AC45" s="28"/>
      <c r="AD45" s="28"/>
      <c r="AE45" s="28"/>
      <c r="AF45" s="28">
        <v>0</v>
      </c>
      <c r="AG45" s="30">
        <f>AF45</f>
        <v>0</v>
      </c>
      <c r="AH45" s="31">
        <f>ROUND((((AB45)/12)*8),0)</f>
        <v>0</v>
      </c>
      <c r="AI45" s="48"/>
    </row>
    <row r="46" spans="1:35" ht="52.5" customHeight="1" thickBot="1">
      <c r="A46" s="119"/>
      <c r="B46" s="122"/>
      <c r="C46" s="49" t="s">
        <v>15</v>
      </c>
      <c r="D46" s="36"/>
      <c r="E46" s="35"/>
      <c r="F46" s="35"/>
      <c r="G46" s="35"/>
      <c r="H46" s="35">
        <f>D44+E44-F44-G44</f>
        <v>0</v>
      </c>
      <c r="I46" s="36">
        <f>H46</f>
        <v>0</v>
      </c>
      <c r="J46" s="45">
        <f>ROUND((((D46-F44-G44)/12)*8)+(((D44+E44)/12)*4),0)</f>
        <v>-7</v>
      </c>
      <c r="K46" s="34"/>
      <c r="L46" s="36">
        <f t="shared" si="6"/>
        <v>0</v>
      </c>
      <c r="M46" s="35"/>
      <c r="N46" s="35"/>
      <c r="O46" s="35"/>
      <c r="P46" s="35">
        <f>L44+M44-N44-O44</f>
        <v>0</v>
      </c>
      <c r="Q46" s="36">
        <f>P46</f>
        <v>0</v>
      </c>
      <c r="R46" s="45">
        <f>ROUND((((L46-N44-O44)/12)*8)+(((L44+M44)/12)*4),0)</f>
        <v>0</v>
      </c>
      <c r="S46" s="34"/>
      <c r="T46" s="36">
        <f t="shared" si="7"/>
        <v>0</v>
      </c>
      <c r="U46" s="35"/>
      <c r="V46" s="35"/>
      <c r="W46" s="35"/>
      <c r="X46" s="35">
        <f>T44+U44-V44-W44</f>
        <v>0</v>
      </c>
      <c r="Y46" s="36">
        <f>X46</f>
        <v>0</v>
      </c>
      <c r="Z46" s="45">
        <f>ROUND((((T46-V44-W44)/12)*8)+(((T44+U44)/12)*4),0)</f>
        <v>-7</v>
      </c>
      <c r="AA46" s="34"/>
      <c r="AB46" s="36">
        <f>Y46</f>
        <v>0</v>
      </c>
      <c r="AC46" s="35"/>
      <c r="AD46" s="35"/>
      <c r="AE46" s="35"/>
      <c r="AF46" s="35">
        <f>AB44+AC44-AD44-AE44</f>
        <v>0</v>
      </c>
      <c r="AG46" s="36">
        <f>AF46</f>
        <v>0</v>
      </c>
      <c r="AH46" s="45">
        <f>ROUND((((AB46-AD44-AE44)/12)*8)+(((AB44+AC44)/12)*4),0)</f>
        <v>0</v>
      </c>
      <c r="AI46" s="51"/>
    </row>
    <row r="47" spans="1:35" ht="15" thickBot="1">
      <c r="A47" s="5"/>
      <c r="B47" s="37" t="s">
        <v>4</v>
      </c>
      <c r="C47" s="7"/>
      <c r="D47" s="38">
        <f>SUM(D41:D46)</f>
        <v>45</v>
      </c>
      <c r="E47" s="37">
        <f aca="true" t="shared" si="8" ref="E47:AI47">SUM(E41:E46)</f>
        <v>25</v>
      </c>
      <c r="F47" s="37">
        <f t="shared" si="8"/>
        <v>20</v>
      </c>
      <c r="G47" s="37">
        <f t="shared" si="8"/>
        <v>2</v>
      </c>
      <c r="H47" s="37">
        <f t="shared" si="8"/>
        <v>48</v>
      </c>
      <c r="I47" s="38">
        <f t="shared" si="8"/>
        <v>48</v>
      </c>
      <c r="J47" s="37">
        <f t="shared" si="8"/>
        <v>38</v>
      </c>
      <c r="K47" s="39">
        <f t="shared" si="8"/>
        <v>0</v>
      </c>
      <c r="L47" s="38">
        <f t="shared" si="8"/>
        <v>48</v>
      </c>
      <c r="M47" s="37">
        <f t="shared" si="8"/>
        <v>25</v>
      </c>
      <c r="N47" s="37">
        <f t="shared" si="8"/>
        <v>0</v>
      </c>
      <c r="O47" s="37">
        <f t="shared" si="8"/>
        <v>2</v>
      </c>
      <c r="P47" s="37">
        <f t="shared" si="8"/>
        <v>71</v>
      </c>
      <c r="Q47" s="38">
        <f t="shared" si="8"/>
        <v>71</v>
      </c>
      <c r="R47" s="37">
        <f t="shared" si="8"/>
        <v>55</v>
      </c>
      <c r="S47" s="39">
        <f t="shared" si="8"/>
        <v>0</v>
      </c>
      <c r="T47" s="38">
        <f t="shared" si="8"/>
        <v>71</v>
      </c>
      <c r="U47" s="37">
        <f t="shared" si="8"/>
        <v>0</v>
      </c>
      <c r="V47" s="37">
        <f t="shared" si="8"/>
        <v>22</v>
      </c>
      <c r="W47" s="37">
        <f t="shared" si="8"/>
        <v>2</v>
      </c>
      <c r="X47" s="37">
        <f t="shared" si="8"/>
        <v>47</v>
      </c>
      <c r="Y47" s="38">
        <f t="shared" si="8"/>
        <v>47</v>
      </c>
      <c r="Z47" s="37">
        <f t="shared" si="8"/>
        <v>56</v>
      </c>
      <c r="AA47" s="39">
        <f t="shared" si="8"/>
        <v>0</v>
      </c>
      <c r="AB47" s="38">
        <f t="shared" si="8"/>
        <v>47</v>
      </c>
      <c r="AC47" s="37">
        <f t="shared" si="8"/>
        <v>0</v>
      </c>
      <c r="AD47" s="37">
        <f t="shared" si="8"/>
        <v>0</v>
      </c>
      <c r="AE47" s="37">
        <f t="shared" si="8"/>
        <v>0</v>
      </c>
      <c r="AF47" s="37">
        <f t="shared" si="8"/>
        <v>47</v>
      </c>
      <c r="AG47" s="38">
        <f t="shared" si="8"/>
        <v>47</v>
      </c>
      <c r="AH47" s="37">
        <f t="shared" si="8"/>
        <v>47</v>
      </c>
      <c r="AI47" s="39">
        <f t="shared" si="8"/>
        <v>0</v>
      </c>
    </row>
    <row r="48" spans="2:35" ht="14.25">
      <c r="B48" s="40" t="s">
        <v>18</v>
      </c>
      <c r="C48" s="3"/>
      <c r="D48" s="41"/>
      <c r="E48" s="41"/>
      <c r="F48" s="41"/>
      <c r="G48" s="41"/>
      <c r="H48" s="40">
        <f>D47+E47-F47-G47</f>
        <v>48</v>
      </c>
      <c r="I48" s="41"/>
      <c r="J48" s="41"/>
      <c r="K48" s="41"/>
      <c r="L48" s="41"/>
      <c r="M48" s="41"/>
      <c r="N48" s="41"/>
      <c r="O48" s="41"/>
      <c r="P48" s="40">
        <f>L47+M47-N47-O47</f>
        <v>71</v>
      </c>
      <c r="Q48" s="42"/>
      <c r="R48" s="42"/>
      <c r="S48" s="42"/>
      <c r="T48" s="41"/>
      <c r="U48" s="41"/>
      <c r="V48" s="41"/>
      <c r="W48" s="41"/>
      <c r="X48" s="40">
        <f>T47+U47-V47-W47</f>
        <v>47</v>
      </c>
      <c r="Y48" s="41"/>
      <c r="Z48" s="41"/>
      <c r="AA48" s="41"/>
      <c r="AB48" s="41"/>
      <c r="AC48" s="41"/>
      <c r="AD48" s="41"/>
      <c r="AE48" s="41"/>
      <c r="AF48" s="40">
        <f>AB47+AC47-AD47-AE47</f>
        <v>47</v>
      </c>
      <c r="AG48" s="41"/>
      <c r="AH48" s="41"/>
      <c r="AI48" s="41"/>
    </row>
    <row r="49" spans="2:35" ht="15">
      <c r="B49" s="41"/>
      <c r="C49" s="41"/>
      <c r="D49" s="43"/>
      <c r="E49" s="43"/>
      <c r="F49" s="43"/>
      <c r="G49" s="43"/>
      <c r="H49" s="43"/>
      <c r="I49" s="43"/>
      <c r="J49" s="43"/>
      <c r="K49" s="43"/>
      <c r="L49" s="43"/>
      <c r="M49" s="41"/>
      <c r="N49" s="41"/>
      <c r="O49" s="41"/>
      <c r="P49" s="40"/>
      <c r="Q49" s="42"/>
      <c r="R49" s="42"/>
      <c r="S49" s="42"/>
      <c r="T49" s="41"/>
      <c r="U49" s="41"/>
      <c r="V49" s="41"/>
      <c r="W49" s="41"/>
      <c r="X49" s="40"/>
      <c r="Y49" s="41"/>
      <c r="Z49" s="41"/>
      <c r="AA49" s="41"/>
      <c r="AB49" s="41"/>
      <c r="AC49" s="41"/>
      <c r="AD49" s="41"/>
      <c r="AE49" s="41"/>
      <c r="AF49" s="40"/>
      <c r="AG49" s="41"/>
      <c r="AH49" s="41"/>
      <c r="AI49" s="41"/>
    </row>
    <row r="50" spans="1:35" ht="15">
      <c r="A50" s="18"/>
      <c r="B50" s="41"/>
      <c r="C50" s="41"/>
      <c r="D50" s="41"/>
      <c r="E50" s="41" t="s">
        <v>17</v>
      </c>
      <c r="F50" s="41"/>
      <c r="G50" s="41"/>
      <c r="H50" s="41"/>
      <c r="I50" s="41"/>
      <c r="J50" s="41" t="s">
        <v>109</v>
      </c>
      <c r="K50" s="44"/>
      <c r="L50" s="44"/>
      <c r="M50" s="41"/>
      <c r="N50" s="41"/>
      <c r="O50" s="41"/>
      <c r="P50" s="40"/>
      <c r="Q50" s="42"/>
      <c r="R50" s="42"/>
      <c r="S50" s="42"/>
      <c r="T50" s="41"/>
      <c r="U50" s="41"/>
      <c r="V50" s="41"/>
      <c r="W50" s="41"/>
      <c r="X50" s="40"/>
      <c r="Y50" s="41"/>
      <c r="Z50" s="41"/>
      <c r="AA50" s="41"/>
      <c r="AB50" s="41"/>
      <c r="AC50" s="41"/>
      <c r="AD50" s="41"/>
      <c r="AE50" s="41"/>
      <c r="AF50" s="40"/>
      <c r="AG50" s="41"/>
      <c r="AH50" s="41"/>
      <c r="AI50" s="41"/>
    </row>
    <row r="51" spans="1:35" ht="35.25" customHeight="1">
      <c r="A51" s="18"/>
      <c r="B51" s="41"/>
      <c r="C51" s="41"/>
      <c r="D51" s="41"/>
      <c r="E51" s="41" t="s">
        <v>19</v>
      </c>
      <c r="F51" s="41"/>
      <c r="G51" s="41"/>
      <c r="H51" s="41"/>
      <c r="I51" s="41"/>
      <c r="J51" s="41" t="s">
        <v>110</v>
      </c>
      <c r="K51" s="41"/>
      <c r="L51" s="44"/>
      <c r="M51" s="41"/>
      <c r="N51" s="41"/>
      <c r="O51" s="41"/>
      <c r="P51" s="40"/>
      <c r="Q51" s="42"/>
      <c r="R51" s="42"/>
      <c r="S51" s="42"/>
      <c r="T51" s="41"/>
      <c r="U51" s="41"/>
      <c r="V51" s="41"/>
      <c r="W51" s="41"/>
      <c r="X51" s="40"/>
      <c r="Y51" s="41"/>
      <c r="Z51" s="41"/>
      <c r="AA51" s="41"/>
      <c r="AB51" s="41"/>
      <c r="AC51" s="41"/>
      <c r="AD51" s="41"/>
      <c r="AE51" s="41"/>
      <c r="AF51" s="40"/>
      <c r="AG51" s="41"/>
      <c r="AH51" s="41"/>
      <c r="AI51" s="41"/>
    </row>
    <row r="52" spans="1:35" ht="15">
      <c r="A52" s="18" t="s">
        <v>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0"/>
      <c r="Q52" s="42"/>
      <c r="R52" s="42"/>
      <c r="S52" s="42"/>
      <c r="T52" s="41"/>
      <c r="U52" s="41"/>
      <c r="V52" s="41"/>
      <c r="W52" s="41"/>
      <c r="X52" s="40"/>
      <c r="Y52" s="41"/>
      <c r="Z52" s="41"/>
      <c r="AA52" s="41"/>
      <c r="AB52" s="41"/>
      <c r="AC52" s="41"/>
      <c r="AD52" s="41"/>
      <c r="AE52" s="41"/>
      <c r="AF52" s="40"/>
      <c r="AG52" s="41"/>
      <c r="AH52" s="41"/>
      <c r="AI52" s="41"/>
    </row>
    <row r="53" spans="1:35" ht="15">
      <c r="A53" s="18" t="s">
        <v>20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0"/>
      <c r="Q53" s="42"/>
      <c r="R53" s="42"/>
      <c r="S53" s="42"/>
      <c r="T53" s="41"/>
      <c r="U53" s="41"/>
      <c r="V53" s="41"/>
      <c r="W53" s="41"/>
      <c r="X53" s="40"/>
      <c r="Y53" s="41"/>
      <c r="Z53" s="41"/>
      <c r="AA53" s="41"/>
      <c r="AB53" s="41"/>
      <c r="AC53" s="41"/>
      <c r="AD53" s="41"/>
      <c r="AE53" s="41"/>
      <c r="AF53" s="40"/>
      <c r="AG53" s="41"/>
      <c r="AH53" s="41"/>
      <c r="AI53" s="41"/>
    </row>
    <row r="54" spans="2:32" ht="14.25">
      <c r="B54" s="11"/>
      <c r="C54" s="3"/>
      <c r="H54" s="11"/>
      <c r="P54" s="11"/>
      <c r="Q54" s="2"/>
      <c r="R54" s="2"/>
      <c r="S54" s="2"/>
      <c r="X54" s="11"/>
      <c r="AF54" s="11"/>
    </row>
    <row r="55" spans="2:27" ht="33.75" customHeight="1">
      <c r="B55" s="107" t="s">
        <v>111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</row>
    <row r="56" spans="3:4" ht="13.5" thickBot="1">
      <c r="C56" s="1" t="s">
        <v>26</v>
      </c>
      <c r="D56" t="s">
        <v>112</v>
      </c>
    </row>
    <row r="57" spans="1:35" ht="35.25" customHeight="1">
      <c r="A57" s="109" t="s">
        <v>5</v>
      </c>
      <c r="B57" s="111" t="s">
        <v>9</v>
      </c>
      <c r="C57" s="111" t="s">
        <v>10</v>
      </c>
      <c r="D57" s="113" t="s">
        <v>21</v>
      </c>
      <c r="E57" s="114"/>
      <c r="F57" s="114"/>
      <c r="G57" s="114"/>
      <c r="H57" s="114"/>
      <c r="I57" s="114"/>
      <c r="J57" s="114"/>
      <c r="K57" s="114"/>
      <c r="L57" s="113" t="s">
        <v>24</v>
      </c>
      <c r="M57" s="114"/>
      <c r="N57" s="114"/>
      <c r="O57" s="114"/>
      <c r="P57" s="114"/>
      <c r="Q57" s="114"/>
      <c r="R57" s="114"/>
      <c r="S57" s="114"/>
      <c r="T57" s="113" t="s">
        <v>27</v>
      </c>
      <c r="U57" s="114"/>
      <c r="V57" s="114"/>
      <c r="W57" s="114"/>
      <c r="X57" s="114"/>
      <c r="Y57" s="114"/>
      <c r="Z57" s="114"/>
      <c r="AA57" s="114"/>
      <c r="AB57" s="113" t="s">
        <v>79</v>
      </c>
      <c r="AC57" s="114"/>
      <c r="AD57" s="114"/>
      <c r="AE57" s="114"/>
      <c r="AF57" s="114"/>
      <c r="AG57" s="114"/>
      <c r="AH57" s="114"/>
      <c r="AI57" s="116"/>
    </row>
    <row r="58" spans="1:35" ht="26.25" customHeight="1" thickBot="1">
      <c r="A58" s="110"/>
      <c r="B58" s="112"/>
      <c r="C58" s="112"/>
      <c r="D58" s="4" t="s">
        <v>8</v>
      </c>
      <c r="E58" s="4" t="s">
        <v>0</v>
      </c>
      <c r="F58" s="4" t="s">
        <v>1</v>
      </c>
      <c r="G58" s="9" t="s">
        <v>2</v>
      </c>
      <c r="H58" s="4" t="s">
        <v>23</v>
      </c>
      <c r="I58" s="4" t="s">
        <v>6</v>
      </c>
      <c r="J58" s="8" t="s">
        <v>7</v>
      </c>
      <c r="K58" s="10" t="s">
        <v>22</v>
      </c>
      <c r="L58" s="4" t="s">
        <v>8</v>
      </c>
      <c r="M58" s="4" t="s">
        <v>0</v>
      </c>
      <c r="N58" s="4" t="s">
        <v>1</v>
      </c>
      <c r="O58" s="9" t="s">
        <v>2</v>
      </c>
      <c r="P58" s="4" t="s">
        <v>25</v>
      </c>
      <c r="Q58" s="4" t="s">
        <v>6</v>
      </c>
      <c r="R58" s="8" t="s">
        <v>7</v>
      </c>
      <c r="S58" s="10" t="s">
        <v>22</v>
      </c>
      <c r="T58" s="4" t="s">
        <v>8</v>
      </c>
      <c r="U58" s="4" t="s">
        <v>0</v>
      </c>
      <c r="V58" s="4" t="s">
        <v>1</v>
      </c>
      <c r="W58" s="9" t="s">
        <v>2</v>
      </c>
      <c r="X58" s="4" t="s">
        <v>28</v>
      </c>
      <c r="Y58" s="4" t="s">
        <v>6</v>
      </c>
      <c r="Z58" s="8" t="s">
        <v>7</v>
      </c>
      <c r="AA58" s="10" t="s">
        <v>22</v>
      </c>
      <c r="AB58" s="4" t="s">
        <v>8</v>
      </c>
      <c r="AC58" s="4" t="s">
        <v>0</v>
      </c>
      <c r="AD58" s="4" t="s">
        <v>1</v>
      </c>
      <c r="AE58" s="9" t="s">
        <v>2</v>
      </c>
      <c r="AF58" s="4" t="s">
        <v>108</v>
      </c>
      <c r="AG58" s="4" t="s">
        <v>6</v>
      </c>
      <c r="AH58" s="8" t="s">
        <v>7</v>
      </c>
      <c r="AI58" s="46" t="s">
        <v>22</v>
      </c>
    </row>
    <row r="59" spans="1:35" ht="15" customHeight="1">
      <c r="A59" s="117">
        <v>1</v>
      </c>
      <c r="B59" s="120" t="s">
        <v>116</v>
      </c>
      <c r="C59" s="13" t="s">
        <v>16</v>
      </c>
      <c r="D59" s="25">
        <v>25</v>
      </c>
      <c r="E59" s="24"/>
      <c r="F59" s="23"/>
      <c r="G59" s="23"/>
      <c r="H59" s="23">
        <f>E59</f>
        <v>0</v>
      </c>
      <c r="I59" s="25">
        <f>H59</f>
        <v>0</v>
      </c>
      <c r="J59" s="26">
        <f>ROUND(((D59/12)*8)+((H59/12)*4),0)</f>
        <v>17</v>
      </c>
      <c r="K59" s="27"/>
      <c r="L59" s="25">
        <f aca="true" t="shared" si="9" ref="L59:L64">I59</f>
        <v>0</v>
      </c>
      <c r="M59" s="24">
        <v>25</v>
      </c>
      <c r="N59" s="23"/>
      <c r="O59" s="23"/>
      <c r="P59" s="23">
        <f>M59</f>
        <v>25</v>
      </c>
      <c r="Q59" s="25">
        <f>P59</f>
        <v>25</v>
      </c>
      <c r="R59" s="26">
        <f>ROUND(((L59/12)*8)+((P59/12)*4),0)</f>
        <v>8</v>
      </c>
      <c r="S59" s="27"/>
      <c r="T59" s="25">
        <f aca="true" t="shared" si="10" ref="T59:T64">Q59</f>
        <v>25</v>
      </c>
      <c r="U59" s="23"/>
      <c r="V59" s="23"/>
      <c r="W59" s="23">
        <v>1</v>
      </c>
      <c r="X59" s="23">
        <f>U59</f>
        <v>0</v>
      </c>
      <c r="Y59" s="25">
        <f>X59</f>
        <v>0</v>
      </c>
      <c r="Z59" s="26">
        <f>ROUND(((T59/12)*8)+((X59/12)*4),0)</f>
        <v>17</v>
      </c>
      <c r="AA59" s="27"/>
      <c r="AB59" s="25">
        <f>Y59</f>
        <v>0</v>
      </c>
      <c r="AC59" s="23">
        <v>25</v>
      </c>
      <c r="AD59" s="23"/>
      <c r="AE59" s="23"/>
      <c r="AF59" s="23">
        <f>AC59</f>
        <v>25</v>
      </c>
      <c r="AG59" s="25">
        <f>AF59</f>
        <v>25</v>
      </c>
      <c r="AH59" s="26">
        <f>ROUND(((AB59/12)*8)+((AF59/12)*4),0)</f>
        <v>8</v>
      </c>
      <c r="AI59" s="47"/>
    </row>
    <row r="60" spans="1:35" ht="14.25" customHeight="1">
      <c r="A60" s="118"/>
      <c r="B60" s="121"/>
      <c r="C60" s="14" t="s">
        <v>11</v>
      </c>
      <c r="D60" s="30"/>
      <c r="E60" s="28"/>
      <c r="F60" s="28"/>
      <c r="G60" s="28"/>
      <c r="H60" s="28">
        <v>26</v>
      </c>
      <c r="I60" s="30">
        <f>H60</f>
        <v>26</v>
      </c>
      <c r="J60" s="31">
        <f>ROUND((((D60)/12)*8)+(((D59-G59)/12)*4),0)</f>
        <v>8</v>
      </c>
      <c r="K60" s="32"/>
      <c r="L60" s="30">
        <f t="shared" si="9"/>
        <v>26</v>
      </c>
      <c r="M60" s="28"/>
      <c r="N60" s="28"/>
      <c r="O60" s="28">
        <v>1</v>
      </c>
      <c r="P60" s="28">
        <f>L59-O59</f>
        <v>0</v>
      </c>
      <c r="Q60" s="30">
        <f>P60</f>
        <v>0</v>
      </c>
      <c r="R60" s="31">
        <f>ROUND((((L60)/12)*8)+(((L59-O59)/12)*4),0)</f>
        <v>17</v>
      </c>
      <c r="S60" s="32"/>
      <c r="T60" s="30">
        <f t="shared" si="10"/>
        <v>0</v>
      </c>
      <c r="U60" s="28"/>
      <c r="V60" s="28"/>
      <c r="W60" s="28"/>
      <c r="X60" s="28">
        <f>T59-W59</f>
        <v>24</v>
      </c>
      <c r="Y60" s="30">
        <f>X60</f>
        <v>24</v>
      </c>
      <c r="Z60" s="31">
        <f>ROUND((((T60)/12)*8)+(((T59-W59)/12)*4),0)</f>
        <v>8</v>
      </c>
      <c r="AA60" s="32"/>
      <c r="AB60" s="30">
        <f>Y60</f>
        <v>24</v>
      </c>
      <c r="AC60" s="28"/>
      <c r="AD60" s="28"/>
      <c r="AE60" s="28">
        <v>1</v>
      </c>
      <c r="AF60" s="28">
        <f>AB59-AE59</f>
        <v>0</v>
      </c>
      <c r="AG60" s="30">
        <f>AF60</f>
        <v>0</v>
      </c>
      <c r="AH60" s="31">
        <f>ROUND((((AB60)/12)*8)+(((AB59-AE59)/12)*4),0)</f>
        <v>16</v>
      </c>
      <c r="AI60" s="48"/>
    </row>
    <row r="61" spans="1:35" ht="12.75" customHeight="1">
      <c r="A61" s="118"/>
      <c r="B61" s="121"/>
      <c r="C61" s="14" t="s">
        <v>12</v>
      </c>
      <c r="D61" s="30">
        <v>12</v>
      </c>
      <c r="E61" s="28"/>
      <c r="F61" s="28"/>
      <c r="G61" s="28"/>
      <c r="H61" s="33">
        <f>D60-G60-F60+E60</f>
        <v>0</v>
      </c>
      <c r="I61" s="30">
        <f>H61</f>
        <v>0</v>
      </c>
      <c r="J61" s="31">
        <f>ROUND((((D61-F60-G60)/12)*8)+(((D60+E60)/12)*4),0)</f>
        <v>8</v>
      </c>
      <c r="K61" s="32"/>
      <c r="L61" s="30">
        <f t="shared" si="9"/>
        <v>0</v>
      </c>
      <c r="M61" s="28"/>
      <c r="N61" s="28"/>
      <c r="O61" s="28"/>
      <c r="P61" s="33">
        <f>L60-O60-N60+M60</f>
        <v>25</v>
      </c>
      <c r="Q61" s="30">
        <f>P61</f>
        <v>25</v>
      </c>
      <c r="R61" s="31">
        <f>ROUND((((L61-N60-O60)/12)*8)+(((L60+M60)/12)*4),0)</f>
        <v>8</v>
      </c>
      <c r="S61" s="32"/>
      <c r="T61" s="30">
        <f t="shared" si="10"/>
        <v>25</v>
      </c>
      <c r="U61" s="28"/>
      <c r="V61" s="28"/>
      <c r="W61" s="28">
        <v>1</v>
      </c>
      <c r="X61" s="33">
        <f>T60-W60-V60+U60</f>
        <v>0</v>
      </c>
      <c r="Y61" s="30">
        <f>X61</f>
        <v>0</v>
      </c>
      <c r="Z61" s="31">
        <f>ROUND((((T61-V60-W60)/12)*8)+(((T60+U60)/12)*4),0)</f>
        <v>17</v>
      </c>
      <c r="AA61" s="32"/>
      <c r="AB61" s="30">
        <f>Y61</f>
        <v>0</v>
      </c>
      <c r="AC61" s="28"/>
      <c r="AD61" s="28"/>
      <c r="AE61" s="28"/>
      <c r="AF61" s="33">
        <f>AB60-AE60-AD60+AC60</f>
        <v>23</v>
      </c>
      <c r="AG61" s="30">
        <f>AF61</f>
        <v>23</v>
      </c>
      <c r="AH61" s="31">
        <f>ROUND((((AB61-AD60-AE60)/12)*8)+(((AB60+AC60)/12)*4),0)</f>
        <v>7</v>
      </c>
      <c r="AI61" s="48"/>
    </row>
    <row r="62" spans="1:35" ht="14.25">
      <c r="A62" s="118"/>
      <c r="B62" s="121"/>
      <c r="C62" s="14" t="s">
        <v>13</v>
      </c>
      <c r="D62" s="30"/>
      <c r="E62" s="28"/>
      <c r="F62" s="28"/>
      <c r="G62" s="28"/>
      <c r="H62" s="33">
        <f>D61-G61-F61+E61</f>
        <v>12</v>
      </c>
      <c r="I62" s="30">
        <f>H62</f>
        <v>12</v>
      </c>
      <c r="J62" s="31">
        <f>ROUND((((D62-F61-G61)/12)*8)+(((D61+E61)/12)*4),0)</f>
        <v>4</v>
      </c>
      <c r="K62" s="32"/>
      <c r="L62" s="30">
        <f t="shared" si="9"/>
        <v>12</v>
      </c>
      <c r="M62" s="28"/>
      <c r="N62" s="28">
        <v>12</v>
      </c>
      <c r="O62" s="28"/>
      <c r="P62" s="33">
        <f>L61-O61-N61+M61</f>
        <v>0</v>
      </c>
      <c r="Q62" s="30">
        <f>P62</f>
        <v>0</v>
      </c>
      <c r="R62" s="31">
        <f>ROUND((((L62-N61-O61)/12)*8)+(((L61+M61)/12)*4),0)</f>
        <v>8</v>
      </c>
      <c r="S62" s="32"/>
      <c r="T62" s="30">
        <f t="shared" si="10"/>
        <v>0</v>
      </c>
      <c r="U62" s="28"/>
      <c r="V62" s="28"/>
      <c r="W62" s="28"/>
      <c r="X62" s="33">
        <f>T61-W61-V61+U61</f>
        <v>24</v>
      </c>
      <c r="Y62" s="30">
        <f>X62</f>
        <v>24</v>
      </c>
      <c r="Z62" s="31">
        <f>ROUND((((T62-V61-W61)/12)*8)+(((T61+U61)/12)*4),0)</f>
        <v>8</v>
      </c>
      <c r="AA62" s="32"/>
      <c r="AB62" s="30">
        <f>Y62</f>
        <v>24</v>
      </c>
      <c r="AC62" s="28"/>
      <c r="AD62" s="28">
        <v>24</v>
      </c>
      <c r="AE62" s="28"/>
      <c r="AF62" s="33">
        <f>AB61-AE61-AD61+AC61</f>
        <v>0</v>
      </c>
      <c r="AG62" s="30">
        <f>AF62</f>
        <v>0</v>
      </c>
      <c r="AH62" s="31">
        <f>ROUND((((AB62-AD61-AE61)/12)*8)+(((AB61+AC61)/12)*4),0)</f>
        <v>16</v>
      </c>
      <c r="AI62" s="48"/>
    </row>
    <row r="63" spans="1:35" ht="14.25">
      <c r="A63" s="118"/>
      <c r="B63" s="121"/>
      <c r="C63" s="14" t="s">
        <v>14</v>
      </c>
      <c r="D63" s="30"/>
      <c r="E63" s="28"/>
      <c r="F63" s="28"/>
      <c r="G63" s="28"/>
      <c r="H63" s="28">
        <v>0</v>
      </c>
      <c r="I63" s="30">
        <f>H63</f>
        <v>0</v>
      </c>
      <c r="J63" s="31">
        <f>ROUND((((D63)/12)*8),0)</f>
        <v>0</v>
      </c>
      <c r="K63" s="32"/>
      <c r="L63" s="30">
        <f t="shared" si="9"/>
        <v>0</v>
      </c>
      <c r="M63" s="28"/>
      <c r="N63" s="28"/>
      <c r="O63" s="28"/>
      <c r="P63" s="28">
        <v>0</v>
      </c>
      <c r="Q63" s="30">
        <f>P63</f>
        <v>0</v>
      </c>
      <c r="R63" s="31">
        <f>ROUND((((L63)/12)*8),0)</f>
        <v>0</v>
      </c>
      <c r="S63" s="32"/>
      <c r="T63" s="30">
        <f t="shared" si="10"/>
        <v>0</v>
      </c>
      <c r="U63" s="28"/>
      <c r="V63" s="28"/>
      <c r="W63" s="28"/>
      <c r="X63" s="28">
        <v>0</v>
      </c>
      <c r="Y63" s="30">
        <f>X63</f>
        <v>0</v>
      </c>
      <c r="Z63" s="31">
        <f>ROUND((((T63)/12)*8),0)</f>
        <v>0</v>
      </c>
      <c r="AA63" s="32"/>
      <c r="AB63" s="30">
        <f>Y63</f>
        <v>0</v>
      </c>
      <c r="AC63" s="28"/>
      <c r="AD63" s="28"/>
      <c r="AE63" s="28"/>
      <c r="AF63" s="28">
        <v>0</v>
      </c>
      <c r="AG63" s="30">
        <f>AF63</f>
        <v>0</v>
      </c>
      <c r="AH63" s="31">
        <f>ROUND((((AB63)/12)*8),0)</f>
        <v>0</v>
      </c>
      <c r="AI63" s="48"/>
    </row>
    <row r="64" spans="1:35" ht="15" thickBot="1">
      <c r="A64" s="119"/>
      <c r="B64" s="122"/>
      <c r="C64" s="49" t="s">
        <v>15</v>
      </c>
      <c r="D64" s="36"/>
      <c r="E64" s="35"/>
      <c r="F64" s="35"/>
      <c r="G64" s="35"/>
      <c r="H64" s="35">
        <f>D62+E62-F62-G62</f>
        <v>0</v>
      </c>
      <c r="I64" s="36">
        <f>H64</f>
        <v>0</v>
      </c>
      <c r="J64" s="45">
        <f>ROUND((((D64-F62-G62)/12)*8)+(((D62+E62)/12)*4),0)</f>
        <v>0</v>
      </c>
      <c r="K64" s="34"/>
      <c r="L64" s="36">
        <f t="shared" si="9"/>
        <v>0</v>
      </c>
      <c r="M64" s="35"/>
      <c r="N64" s="35"/>
      <c r="O64" s="35"/>
      <c r="P64" s="35">
        <f>L62+M62-N62-O62</f>
        <v>0</v>
      </c>
      <c r="Q64" s="36">
        <f>P64</f>
        <v>0</v>
      </c>
      <c r="R64" s="45">
        <f>ROUND((((L64-N62-O62)/12)*8)+(((L62+M62)/12)*4),0)</f>
        <v>-4</v>
      </c>
      <c r="S64" s="34"/>
      <c r="T64" s="36">
        <f t="shared" si="10"/>
        <v>0</v>
      </c>
      <c r="U64" s="35"/>
      <c r="V64" s="35"/>
      <c r="W64" s="35"/>
      <c r="X64" s="35">
        <f>T62+U62-V62-W62</f>
        <v>0</v>
      </c>
      <c r="Y64" s="36">
        <f>X64</f>
        <v>0</v>
      </c>
      <c r="Z64" s="45">
        <f>ROUND((((T64-V62-W62)/12)*8)+(((T62+U62)/12)*4),0)</f>
        <v>0</v>
      </c>
      <c r="AA64" s="34"/>
      <c r="AB64" s="36">
        <f>Y64</f>
        <v>0</v>
      </c>
      <c r="AC64" s="35"/>
      <c r="AD64" s="35"/>
      <c r="AE64" s="35"/>
      <c r="AF64" s="35">
        <f>AB62+AC62-AD62-AE62</f>
        <v>0</v>
      </c>
      <c r="AG64" s="36">
        <f>AF64</f>
        <v>0</v>
      </c>
      <c r="AH64" s="45">
        <f>ROUND((((AB64-AD62-AE62)/12)*8)+(((AB62+AC62)/12)*4),0)</f>
        <v>-8</v>
      </c>
      <c r="AI64" s="51"/>
    </row>
    <row r="65" spans="1:35" ht="15" thickBot="1">
      <c r="A65" s="5"/>
      <c r="B65" s="37" t="s">
        <v>4</v>
      </c>
      <c r="C65" s="7"/>
      <c r="D65" s="38">
        <f>SUM(D59:D64)</f>
        <v>37</v>
      </c>
      <c r="E65" s="37">
        <f aca="true" t="shared" si="11" ref="E65:AI65">SUM(E59:E64)</f>
        <v>0</v>
      </c>
      <c r="F65" s="37">
        <f t="shared" si="11"/>
        <v>0</v>
      </c>
      <c r="G65" s="37">
        <f t="shared" si="11"/>
        <v>0</v>
      </c>
      <c r="H65" s="37">
        <f t="shared" si="11"/>
        <v>38</v>
      </c>
      <c r="I65" s="38">
        <f t="shared" si="11"/>
        <v>38</v>
      </c>
      <c r="J65" s="37">
        <f t="shared" si="11"/>
        <v>37</v>
      </c>
      <c r="K65" s="39">
        <f t="shared" si="11"/>
        <v>0</v>
      </c>
      <c r="L65" s="38">
        <f t="shared" si="11"/>
        <v>38</v>
      </c>
      <c r="M65" s="37">
        <f t="shared" si="11"/>
        <v>25</v>
      </c>
      <c r="N65" s="37">
        <f t="shared" si="11"/>
        <v>12</v>
      </c>
      <c r="O65" s="37">
        <f t="shared" si="11"/>
        <v>1</v>
      </c>
      <c r="P65" s="37">
        <f t="shared" si="11"/>
        <v>50</v>
      </c>
      <c r="Q65" s="38">
        <f t="shared" si="11"/>
        <v>50</v>
      </c>
      <c r="R65" s="37">
        <f t="shared" si="11"/>
        <v>37</v>
      </c>
      <c r="S65" s="39">
        <f t="shared" si="11"/>
        <v>0</v>
      </c>
      <c r="T65" s="38">
        <f t="shared" si="11"/>
        <v>50</v>
      </c>
      <c r="U65" s="37">
        <f t="shared" si="11"/>
        <v>0</v>
      </c>
      <c r="V65" s="37">
        <f t="shared" si="11"/>
        <v>0</v>
      </c>
      <c r="W65" s="37">
        <f t="shared" si="11"/>
        <v>2</v>
      </c>
      <c r="X65" s="37">
        <f t="shared" si="11"/>
        <v>48</v>
      </c>
      <c r="Y65" s="38">
        <f t="shared" si="11"/>
        <v>48</v>
      </c>
      <c r="Z65" s="37">
        <f t="shared" si="11"/>
        <v>50</v>
      </c>
      <c r="AA65" s="39">
        <f t="shared" si="11"/>
        <v>0</v>
      </c>
      <c r="AB65" s="38">
        <f t="shared" si="11"/>
        <v>48</v>
      </c>
      <c r="AC65" s="37">
        <f t="shared" si="11"/>
        <v>25</v>
      </c>
      <c r="AD65" s="37">
        <f t="shared" si="11"/>
        <v>24</v>
      </c>
      <c r="AE65" s="37">
        <f t="shared" si="11"/>
        <v>1</v>
      </c>
      <c r="AF65" s="37">
        <f t="shared" si="11"/>
        <v>48</v>
      </c>
      <c r="AG65" s="38">
        <f t="shared" si="11"/>
        <v>48</v>
      </c>
      <c r="AH65" s="37">
        <f t="shared" si="11"/>
        <v>39</v>
      </c>
      <c r="AI65" s="39">
        <f t="shared" si="11"/>
        <v>0</v>
      </c>
    </row>
    <row r="66" spans="2:35" ht="14.25">
      <c r="B66" s="40" t="s">
        <v>18</v>
      </c>
      <c r="C66" s="3"/>
      <c r="D66" s="41"/>
      <c r="E66" s="41"/>
      <c r="F66" s="41"/>
      <c r="G66" s="41"/>
      <c r="H66" s="40">
        <f>D65+E65-F65-G65</f>
        <v>37</v>
      </c>
      <c r="I66" s="41"/>
      <c r="J66" s="41"/>
      <c r="K66" s="41"/>
      <c r="L66" s="41"/>
      <c r="M66" s="41"/>
      <c r="N66" s="41"/>
      <c r="O66" s="41"/>
      <c r="P66" s="40">
        <f>L65+M65-N65-O65</f>
        <v>50</v>
      </c>
      <c r="Q66" s="42"/>
      <c r="R66" s="42"/>
      <c r="S66" s="42"/>
      <c r="T66" s="41"/>
      <c r="U66" s="41"/>
      <c r="V66" s="41"/>
      <c r="W66" s="41"/>
      <c r="X66" s="40">
        <f>T65+U65-V65-W65</f>
        <v>48</v>
      </c>
      <c r="Y66" s="41"/>
      <c r="Z66" s="41"/>
      <c r="AA66" s="41"/>
      <c r="AB66" s="41"/>
      <c r="AC66" s="41"/>
      <c r="AD66" s="41"/>
      <c r="AE66" s="41"/>
      <c r="AF66" s="40">
        <f>AB65+AC65-AD65-AE65</f>
        <v>48</v>
      </c>
      <c r="AG66" s="41"/>
      <c r="AH66" s="41"/>
      <c r="AI66" s="41"/>
    </row>
    <row r="67" spans="2:35" ht="15">
      <c r="B67" s="41"/>
      <c r="C67" s="41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1"/>
      <c r="O67" s="41"/>
      <c r="P67" s="40"/>
      <c r="Q67" s="42"/>
      <c r="R67" s="42"/>
      <c r="S67" s="42"/>
      <c r="T67" s="41"/>
      <c r="U67" s="41"/>
      <c r="V67" s="41"/>
      <c r="W67" s="41"/>
      <c r="X67" s="40"/>
      <c r="Y67" s="41"/>
      <c r="Z67" s="41"/>
      <c r="AA67" s="41"/>
      <c r="AB67" s="41"/>
      <c r="AC67" s="41"/>
      <c r="AD67" s="41"/>
      <c r="AE67" s="41"/>
      <c r="AF67" s="40"/>
      <c r="AG67" s="41"/>
      <c r="AH67" s="41"/>
      <c r="AI67" s="41"/>
    </row>
    <row r="68" spans="1:35" ht="15">
      <c r="A68" s="18"/>
      <c r="B68" s="41"/>
      <c r="C68" s="41"/>
      <c r="D68" s="41"/>
      <c r="E68" s="41" t="s">
        <v>17</v>
      </c>
      <c r="F68" s="41"/>
      <c r="G68" s="41"/>
      <c r="H68" s="41"/>
      <c r="I68" s="41"/>
      <c r="J68" s="41" t="s">
        <v>109</v>
      </c>
      <c r="K68" s="44"/>
      <c r="L68" s="44"/>
      <c r="M68" s="41"/>
      <c r="N68" s="41"/>
      <c r="O68" s="41"/>
      <c r="P68" s="40"/>
      <c r="Q68" s="42"/>
      <c r="R68" s="42"/>
      <c r="S68" s="42"/>
      <c r="T68" s="41"/>
      <c r="U68" s="41"/>
      <c r="V68" s="41"/>
      <c r="W68" s="41"/>
      <c r="X68" s="40"/>
      <c r="Y68" s="41"/>
      <c r="Z68" s="41"/>
      <c r="AA68" s="41"/>
      <c r="AB68" s="41"/>
      <c r="AC68" s="41"/>
      <c r="AD68" s="41"/>
      <c r="AE68" s="41"/>
      <c r="AF68" s="40"/>
      <c r="AG68" s="41"/>
      <c r="AH68" s="41"/>
      <c r="AI68" s="41"/>
    </row>
    <row r="69" spans="1:35" ht="36.75" customHeight="1">
      <c r="A69" s="18"/>
      <c r="B69" s="41"/>
      <c r="C69" s="41"/>
      <c r="D69" s="41"/>
      <c r="E69" s="41" t="s">
        <v>19</v>
      </c>
      <c r="F69" s="41"/>
      <c r="G69" s="41"/>
      <c r="H69" s="41"/>
      <c r="I69" s="41"/>
      <c r="J69" s="41" t="s">
        <v>110</v>
      </c>
      <c r="K69" s="41"/>
      <c r="L69" s="44"/>
      <c r="M69" s="41"/>
      <c r="N69" s="41"/>
      <c r="O69" s="41"/>
      <c r="P69" s="40"/>
      <c r="Q69" s="42"/>
      <c r="R69" s="42"/>
      <c r="S69" s="42"/>
      <c r="T69" s="41"/>
      <c r="U69" s="41"/>
      <c r="V69" s="41"/>
      <c r="W69" s="41"/>
      <c r="X69" s="40"/>
      <c r="Y69" s="41"/>
      <c r="Z69" s="41"/>
      <c r="AA69" s="41"/>
      <c r="AB69" s="41"/>
      <c r="AC69" s="41"/>
      <c r="AD69" s="41"/>
      <c r="AE69" s="41"/>
      <c r="AF69" s="40"/>
      <c r="AG69" s="41"/>
      <c r="AH69" s="41"/>
      <c r="AI69" s="41"/>
    </row>
    <row r="70" spans="1:35" ht="26.25" customHeight="1">
      <c r="A70" s="18" t="s">
        <v>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/>
      <c r="Q70" s="42"/>
      <c r="R70" s="42"/>
      <c r="S70" s="42"/>
      <c r="T70" s="41"/>
      <c r="U70" s="41"/>
      <c r="V70" s="41"/>
      <c r="W70" s="41"/>
      <c r="X70" s="40"/>
      <c r="Y70" s="41"/>
      <c r="Z70" s="41"/>
      <c r="AA70" s="41"/>
      <c r="AB70" s="41"/>
      <c r="AC70" s="41"/>
      <c r="AD70" s="41"/>
      <c r="AE70" s="41"/>
      <c r="AF70" s="40"/>
      <c r="AG70" s="41"/>
      <c r="AH70" s="41"/>
      <c r="AI70" s="41"/>
    </row>
    <row r="71" spans="1:35" ht="20.25" customHeight="1">
      <c r="A71" s="18" t="s">
        <v>20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0"/>
      <c r="Q71" s="42"/>
      <c r="R71" s="42"/>
      <c r="S71" s="42"/>
      <c r="T71" s="41"/>
      <c r="U71" s="41"/>
      <c r="V71" s="41"/>
      <c r="W71" s="41"/>
      <c r="X71" s="40"/>
      <c r="Y71" s="41"/>
      <c r="Z71" s="41"/>
      <c r="AA71" s="41"/>
      <c r="AB71" s="41"/>
      <c r="AC71" s="41"/>
      <c r="AD71" s="41"/>
      <c r="AE71" s="41"/>
      <c r="AF71" s="40"/>
      <c r="AG71" s="41"/>
      <c r="AH71" s="41"/>
      <c r="AI71" s="41"/>
    </row>
    <row r="72" spans="2:35" ht="14.25">
      <c r="B72" s="40"/>
      <c r="C72" s="3"/>
      <c r="D72" s="41"/>
      <c r="E72" s="41"/>
      <c r="F72" s="41"/>
      <c r="G72" s="41"/>
      <c r="H72" s="40"/>
      <c r="I72" s="41"/>
      <c r="J72" s="41"/>
      <c r="K72" s="41"/>
      <c r="L72" s="41"/>
      <c r="M72" s="41"/>
      <c r="N72" s="41"/>
      <c r="O72" s="41"/>
      <c r="P72" s="40"/>
      <c r="Q72" s="42"/>
      <c r="R72" s="42"/>
      <c r="S72" s="42"/>
      <c r="T72" s="41"/>
      <c r="U72" s="41"/>
      <c r="V72" s="41"/>
      <c r="W72" s="41"/>
      <c r="X72" s="40"/>
      <c r="Y72" s="41"/>
      <c r="Z72" s="41"/>
      <c r="AA72" s="41"/>
      <c r="AB72" s="41"/>
      <c r="AC72" s="41"/>
      <c r="AD72" s="41"/>
      <c r="AE72" s="41"/>
      <c r="AF72" s="40"/>
      <c r="AG72" s="41"/>
      <c r="AH72" s="41"/>
      <c r="AI72" s="41"/>
    </row>
    <row r="73" spans="2:27" ht="31.5" customHeight="1">
      <c r="B73" s="107" t="s">
        <v>117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3:4" ht="13.5" thickBot="1">
      <c r="C74" s="1" t="s">
        <v>26</v>
      </c>
      <c r="D74" t="s">
        <v>112</v>
      </c>
    </row>
    <row r="75" spans="1:35" ht="15">
      <c r="A75" s="109" t="s">
        <v>5</v>
      </c>
      <c r="B75" s="111" t="s">
        <v>9</v>
      </c>
      <c r="C75" s="111" t="s">
        <v>10</v>
      </c>
      <c r="D75" s="113" t="s">
        <v>21</v>
      </c>
      <c r="E75" s="114"/>
      <c r="F75" s="114"/>
      <c r="G75" s="114"/>
      <c r="H75" s="114"/>
      <c r="I75" s="114"/>
      <c r="J75" s="114"/>
      <c r="K75" s="114"/>
      <c r="L75" s="113" t="s">
        <v>24</v>
      </c>
      <c r="M75" s="114"/>
      <c r="N75" s="114"/>
      <c r="O75" s="114"/>
      <c r="P75" s="114"/>
      <c r="Q75" s="114"/>
      <c r="R75" s="114"/>
      <c r="S75" s="114"/>
      <c r="T75" s="113" t="s">
        <v>27</v>
      </c>
      <c r="U75" s="114"/>
      <c r="V75" s="114"/>
      <c r="W75" s="114"/>
      <c r="X75" s="114"/>
      <c r="Y75" s="114"/>
      <c r="Z75" s="114"/>
      <c r="AA75" s="114"/>
      <c r="AB75" s="113" t="s">
        <v>79</v>
      </c>
      <c r="AC75" s="114"/>
      <c r="AD75" s="114"/>
      <c r="AE75" s="114"/>
      <c r="AF75" s="114"/>
      <c r="AG75" s="114"/>
      <c r="AH75" s="114"/>
      <c r="AI75" s="116"/>
    </row>
    <row r="76" spans="1:35" ht="51.75" thickBot="1">
      <c r="A76" s="110"/>
      <c r="B76" s="112"/>
      <c r="C76" s="112"/>
      <c r="D76" s="4" t="s">
        <v>8</v>
      </c>
      <c r="E76" s="4" t="s">
        <v>0</v>
      </c>
      <c r="F76" s="4" t="s">
        <v>1</v>
      </c>
      <c r="G76" s="9" t="s">
        <v>2</v>
      </c>
      <c r="H76" s="4" t="s">
        <v>23</v>
      </c>
      <c r="I76" s="4" t="s">
        <v>6</v>
      </c>
      <c r="J76" s="8" t="s">
        <v>7</v>
      </c>
      <c r="K76" s="10" t="s">
        <v>22</v>
      </c>
      <c r="L76" s="4" t="s">
        <v>8</v>
      </c>
      <c r="M76" s="4" t="s">
        <v>0</v>
      </c>
      <c r="N76" s="4" t="s">
        <v>1</v>
      </c>
      <c r="O76" s="9" t="s">
        <v>2</v>
      </c>
      <c r="P76" s="4" t="s">
        <v>25</v>
      </c>
      <c r="Q76" s="4" t="s">
        <v>6</v>
      </c>
      <c r="R76" s="8" t="s">
        <v>7</v>
      </c>
      <c r="S76" s="10" t="s">
        <v>22</v>
      </c>
      <c r="T76" s="4" t="s">
        <v>8</v>
      </c>
      <c r="U76" s="4" t="s">
        <v>0</v>
      </c>
      <c r="V76" s="4" t="s">
        <v>1</v>
      </c>
      <c r="W76" s="9" t="s">
        <v>2</v>
      </c>
      <c r="X76" s="4" t="s">
        <v>28</v>
      </c>
      <c r="Y76" s="4" t="s">
        <v>6</v>
      </c>
      <c r="Z76" s="8" t="s">
        <v>7</v>
      </c>
      <c r="AA76" s="10" t="s">
        <v>22</v>
      </c>
      <c r="AB76" s="4" t="s">
        <v>8</v>
      </c>
      <c r="AC76" s="4" t="s">
        <v>0</v>
      </c>
      <c r="AD76" s="4" t="s">
        <v>1</v>
      </c>
      <c r="AE76" s="9" t="s">
        <v>2</v>
      </c>
      <c r="AF76" s="4" t="s">
        <v>108</v>
      </c>
      <c r="AG76" s="4" t="s">
        <v>6</v>
      </c>
      <c r="AH76" s="8" t="s">
        <v>7</v>
      </c>
      <c r="AI76" s="46" t="s">
        <v>22</v>
      </c>
    </row>
    <row r="77" spans="1:35" ht="14.25">
      <c r="A77" s="117">
        <v>1</v>
      </c>
      <c r="B77" s="120" t="s">
        <v>118</v>
      </c>
      <c r="C77" s="13" t="s">
        <v>16</v>
      </c>
      <c r="D77" s="25"/>
      <c r="E77" s="24"/>
      <c r="F77" s="23"/>
      <c r="G77" s="23"/>
      <c r="H77" s="23">
        <f>E77</f>
        <v>0</v>
      </c>
      <c r="I77" s="25">
        <f>H77</f>
        <v>0</v>
      </c>
      <c r="J77" s="26">
        <f>ROUND(((D77/12)*8)+((H77/12)*4),0)</f>
        <v>0</v>
      </c>
      <c r="K77" s="27"/>
      <c r="L77" s="25">
        <f aca="true" t="shared" si="12" ref="L77:L82">I77</f>
        <v>0</v>
      </c>
      <c r="M77" s="24"/>
      <c r="N77" s="23"/>
      <c r="O77" s="23"/>
      <c r="P77" s="23">
        <f>M77</f>
        <v>0</v>
      </c>
      <c r="Q77" s="25">
        <f>P77</f>
        <v>0</v>
      </c>
      <c r="R77" s="26">
        <f>ROUND(((L77/12)*8)+((P77/12)*4),0)</f>
        <v>0</v>
      </c>
      <c r="S77" s="27"/>
      <c r="T77" s="25">
        <f aca="true" t="shared" si="13" ref="T77:T82">Q77</f>
        <v>0</v>
      </c>
      <c r="U77" s="23"/>
      <c r="V77" s="23"/>
      <c r="W77" s="23"/>
      <c r="X77" s="23">
        <f>U77</f>
        <v>0</v>
      </c>
      <c r="Y77" s="25">
        <f>X77</f>
        <v>0</v>
      </c>
      <c r="Z77" s="26">
        <f>ROUND(((T77/12)*8)+((X77/12)*4),0)</f>
        <v>0</v>
      </c>
      <c r="AA77" s="27"/>
      <c r="AB77" s="25">
        <f>Y77</f>
        <v>0</v>
      </c>
      <c r="AC77" s="23"/>
      <c r="AD77" s="23"/>
      <c r="AE77" s="23"/>
      <c r="AF77" s="23">
        <f>AC77</f>
        <v>0</v>
      </c>
      <c r="AG77" s="25">
        <f>AF77</f>
        <v>0</v>
      </c>
      <c r="AH77" s="26">
        <f>ROUND(((AB77/12)*8)+((AF77/12)*4),0)</f>
        <v>0</v>
      </c>
      <c r="AI77" s="47"/>
    </row>
    <row r="78" spans="1:35" ht="14.25">
      <c r="A78" s="118"/>
      <c r="B78" s="121"/>
      <c r="C78" s="14" t="s">
        <v>11</v>
      </c>
      <c r="D78" s="30"/>
      <c r="E78" s="28"/>
      <c r="F78" s="28"/>
      <c r="G78" s="28"/>
      <c r="H78" s="28">
        <f>D77-G77</f>
        <v>0</v>
      </c>
      <c r="I78" s="30">
        <f>H78</f>
        <v>0</v>
      </c>
      <c r="J78" s="31">
        <f>ROUND((((D78)/12)*8)+(((D77-G77)/12)*4),0)</f>
        <v>0</v>
      </c>
      <c r="K78" s="32"/>
      <c r="L78" s="30">
        <f t="shared" si="12"/>
        <v>0</v>
      </c>
      <c r="M78" s="28"/>
      <c r="N78" s="28"/>
      <c r="O78" s="28"/>
      <c r="P78" s="28">
        <f>L77-O77</f>
        <v>0</v>
      </c>
      <c r="Q78" s="30">
        <f>P78</f>
        <v>0</v>
      </c>
      <c r="R78" s="31">
        <f>ROUND((((L78)/12)*8)+(((L77-O77)/12)*4),0)</f>
        <v>0</v>
      </c>
      <c r="S78" s="32"/>
      <c r="T78" s="30">
        <f t="shared" si="13"/>
        <v>0</v>
      </c>
      <c r="U78" s="28"/>
      <c r="V78" s="28"/>
      <c r="W78" s="28"/>
      <c r="X78" s="28">
        <f>T77-W77</f>
        <v>0</v>
      </c>
      <c r="Y78" s="30">
        <f>X78</f>
        <v>0</v>
      </c>
      <c r="Z78" s="31">
        <f>ROUND((((T78)/12)*8)+(((T77-W77)/12)*4),0)</f>
        <v>0</v>
      </c>
      <c r="AA78" s="32"/>
      <c r="AB78" s="30">
        <f>Y78</f>
        <v>0</v>
      </c>
      <c r="AC78" s="28"/>
      <c r="AD78" s="28"/>
      <c r="AE78" s="28"/>
      <c r="AF78" s="28">
        <f>AB77-AE77</f>
        <v>0</v>
      </c>
      <c r="AG78" s="30">
        <f>AF78</f>
        <v>0</v>
      </c>
      <c r="AH78" s="31">
        <f>ROUND((((AB78)/12)*8)+(((AB77-AE77)/12)*4),0)</f>
        <v>0</v>
      </c>
      <c r="AI78" s="48"/>
    </row>
    <row r="79" spans="1:35" ht="14.25">
      <c r="A79" s="118"/>
      <c r="B79" s="121"/>
      <c r="C79" s="14" t="s">
        <v>12</v>
      </c>
      <c r="D79" s="30">
        <v>10</v>
      </c>
      <c r="E79" s="28"/>
      <c r="F79" s="28"/>
      <c r="G79" s="28">
        <v>1</v>
      </c>
      <c r="H79" s="33">
        <f>D78-G78-F78+E78</f>
        <v>0</v>
      </c>
      <c r="I79" s="30">
        <f>H79</f>
        <v>0</v>
      </c>
      <c r="J79" s="31">
        <f>ROUND((((D79-F78-G78)/12)*8)+(((D78+E78)/12)*4),0)</f>
        <v>7</v>
      </c>
      <c r="K79" s="32"/>
      <c r="L79" s="30">
        <f t="shared" si="12"/>
        <v>0</v>
      </c>
      <c r="M79" s="28"/>
      <c r="N79" s="28"/>
      <c r="O79" s="28"/>
      <c r="P79" s="33">
        <f>L78-O78-N78+M78</f>
        <v>0</v>
      </c>
      <c r="Q79" s="30">
        <f>P79</f>
        <v>0</v>
      </c>
      <c r="R79" s="31">
        <f>ROUND((((L79-N78-O78)/12)*8)+(((L78+M78)/12)*4),0)</f>
        <v>0</v>
      </c>
      <c r="S79" s="32"/>
      <c r="T79" s="30">
        <f t="shared" si="13"/>
        <v>0</v>
      </c>
      <c r="U79" s="28"/>
      <c r="V79" s="28"/>
      <c r="W79" s="28"/>
      <c r="X79" s="33">
        <f>T78-W78-V78+U78</f>
        <v>0</v>
      </c>
      <c r="Y79" s="30">
        <f>X79</f>
        <v>0</v>
      </c>
      <c r="Z79" s="31">
        <f>ROUND((((T79-V78-W78)/12)*8)+(((T78+U78)/12)*4),0)</f>
        <v>0</v>
      </c>
      <c r="AA79" s="32"/>
      <c r="AB79" s="30">
        <f>Y79</f>
        <v>0</v>
      </c>
      <c r="AC79" s="28"/>
      <c r="AD79" s="28"/>
      <c r="AE79" s="28"/>
      <c r="AF79" s="33">
        <f>AB78-AE78-AD78+AC78</f>
        <v>0</v>
      </c>
      <c r="AG79" s="30">
        <f>AF79</f>
        <v>0</v>
      </c>
      <c r="AH79" s="31">
        <f>ROUND((((AB79-AD78-AE78)/12)*8)+(((AB78+AC78)/12)*4),0)</f>
        <v>0</v>
      </c>
      <c r="AI79" s="48"/>
    </row>
    <row r="80" spans="1:35" ht="14.25">
      <c r="A80" s="118"/>
      <c r="B80" s="121"/>
      <c r="C80" s="14" t="s">
        <v>13</v>
      </c>
      <c r="D80" s="30"/>
      <c r="E80" s="28"/>
      <c r="F80" s="28"/>
      <c r="G80" s="28"/>
      <c r="H80" s="33">
        <f>D79-G79-F79+E79</f>
        <v>9</v>
      </c>
      <c r="I80" s="30">
        <f>H80</f>
        <v>9</v>
      </c>
      <c r="J80" s="31">
        <f>ROUND((((D80-F79-G79)/12)*8)+(((D79+E79)/12)*4),0)</f>
        <v>3</v>
      </c>
      <c r="K80" s="32"/>
      <c r="L80" s="30">
        <f t="shared" si="12"/>
        <v>9</v>
      </c>
      <c r="M80" s="28"/>
      <c r="N80" s="28">
        <v>9</v>
      </c>
      <c r="O80" s="28"/>
      <c r="P80" s="33">
        <f>L79-O79-N79+M79</f>
        <v>0</v>
      </c>
      <c r="Q80" s="30">
        <f>P80</f>
        <v>0</v>
      </c>
      <c r="R80" s="31">
        <f>ROUND((((L80-N79-O79)/12)*8)+(((L79+M79)/12)*4),0)</f>
        <v>6</v>
      </c>
      <c r="S80" s="32"/>
      <c r="T80" s="30">
        <f t="shared" si="13"/>
        <v>0</v>
      </c>
      <c r="U80" s="28"/>
      <c r="V80" s="28"/>
      <c r="W80" s="28"/>
      <c r="X80" s="33">
        <f>T79-W79-V79+U79</f>
        <v>0</v>
      </c>
      <c r="Y80" s="30">
        <f>X80</f>
        <v>0</v>
      </c>
      <c r="Z80" s="31">
        <f>ROUND((((T80-V79-W79)/12)*8)+(((T79+U79)/12)*4),0)</f>
        <v>0</v>
      </c>
      <c r="AA80" s="32"/>
      <c r="AB80" s="30">
        <f>Y80</f>
        <v>0</v>
      </c>
      <c r="AC80" s="28"/>
      <c r="AD80" s="28"/>
      <c r="AE80" s="28"/>
      <c r="AF80" s="33">
        <f>AB79-AE79-AD79+AC79</f>
        <v>0</v>
      </c>
      <c r="AG80" s="30">
        <f>AF80</f>
        <v>0</v>
      </c>
      <c r="AH80" s="31">
        <f>ROUND((((AB80-AD79-AE79)/12)*8)+(((AB79+AC79)/12)*4),0)</f>
        <v>0</v>
      </c>
      <c r="AI80" s="48"/>
    </row>
    <row r="81" spans="1:35" ht="14.25">
      <c r="A81" s="118"/>
      <c r="B81" s="121"/>
      <c r="C81" s="14" t="s">
        <v>14</v>
      </c>
      <c r="D81" s="30"/>
      <c r="E81" s="28"/>
      <c r="F81" s="28"/>
      <c r="G81" s="28"/>
      <c r="H81" s="28">
        <v>0</v>
      </c>
      <c r="I81" s="30">
        <f>H81</f>
        <v>0</v>
      </c>
      <c r="J81" s="31">
        <f>ROUND((((D81)/12)*8),0)</f>
        <v>0</v>
      </c>
      <c r="K81" s="32"/>
      <c r="L81" s="30">
        <f t="shared" si="12"/>
        <v>0</v>
      </c>
      <c r="M81" s="28"/>
      <c r="N81" s="28"/>
      <c r="O81" s="28"/>
      <c r="P81" s="28">
        <v>0</v>
      </c>
      <c r="Q81" s="30">
        <f>P81</f>
        <v>0</v>
      </c>
      <c r="R81" s="31">
        <f>ROUND((((L81)/12)*8),0)</f>
        <v>0</v>
      </c>
      <c r="S81" s="32"/>
      <c r="T81" s="30">
        <f t="shared" si="13"/>
        <v>0</v>
      </c>
      <c r="U81" s="28"/>
      <c r="V81" s="28"/>
      <c r="W81" s="28"/>
      <c r="X81" s="28">
        <v>0</v>
      </c>
      <c r="Y81" s="30">
        <f>X81</f>
        <v>0</v>
      </c>
      <c r="Z81" s="31">
        <f>ROUND((((T81)/12)*8),0)</f>
        <v>0</v>
      </c>
      <c r="AA81" s="32"/>
      <c r="AB81" s="30">
        <f>Y81</f>
        <v>0</v>
      </c>
      <c r="AC81" s="28"/>
      <c r="AD81" s="28"/>
      <c r="AE81" s="28"/>
      <c r="AF81" s="28">
        <v>0</v>
      </c>
      <c r="AG81" s="30">
        <f>AF81</f>
        <v>0</v>
      </c>
      <c r="AH81" s="31">
        <f>ROUND((((AB81)/12)*8),0)</f>
        <v>0</v>
      </c>
      <c r="AI81" s="48"/>
    </row>
    <row r="82" spans="1:35" ht="15" thickBot="1">
      <c r="A82" s="119"/>
      <c r="B82" s="122"/>
      <c r="C82" s="49" t="s">
        <v>15</v>
      </c>
      <c r="D82" s="36"/>
      <c r="E82" s="35"/>
      <c r="F82" s="35"/>
      <c r="G82" s="35"/>
      <c r="H82" s="35">
        <f>D80+E80-F80-G80</f>
        <v>0</v>
      </c>
      <c r="I82" s="36">
        <f>H82</f>
        <v>0</v>
      </c>
      <c r="J82" s="45">
        <f>ROUND((((D82-F80-G80)/12)*8)+(((D80+E80)/12)*4),0)</f>
        <v>0</v>
      </c>
      <c r="K82" s="34"/>
      <c r="L82" s="36">
        <f t="shared" si="12"/>
        <v>0</v>
      </c>
      <c r="M82" s="35"/>
      <c r="N82" s="35"/>
      <c r="O82" s="35"/>
      <c r="P82" s="35">
        <f>L80+M80-N80-O80</f>
        <v>0</v>
      </c>
      <c r="Q82" s="36">
        <f>P82</f>
        <v>0</v>
      </c>
      <c r="R82" s="45">
        <f>ROUND((((L82-N80-O80)/12)*8)+(((L80+M80)/12)*4),0)</f>
        <v>-3</v>
      </c>
      <c r="S82" s="34"/>
      <c r="T82" s="36">
        <f t="shared" si="13"/>
        <v>0</v>
      </c>
      <c r="U82" s="35"/>
      <c r="V82" s="35"/>
      <c r="W82" s="35"/>
      <c r="X82" s="35">
        <f>T80+U80-V80-W80</f>
        <v>0</v>
      </c>
      <c r="Y82" s="36">
        <f>X82</f>
        <v>0</v>
      </c>
      <c r="Z82" s="45">
        <f>ROUND((((T82-V80-W80)/12)*8)+(((T80+U80)/12)*4),0)</f>
        <v>0</v>
      </c>
      <c r="AA82" s="34"/>
      <c r="AB82" s="36">
        <f>Y82</f>
        <v>0</v>
      </c>
      <c r="AC82" s="35"/>
      <c r="AD82" s="35"/>
      <c r="AE82" s="35"/>
      <c r="AF82" s="35">
        <f>AB80+AC80-AD80-AE80</f>
        <v>0</v>
      </c>
      <c r="AG82" s="36">
        <f>AF82</f>
        <v>0</v>
      </c>
      <c r="AH82" s="45">
        <f>ROUND((((AB82-AD80-AE80)/12)*8)+(((AB80+AC80)/12)*4),0)</f>
        <v>0</v>
      </c>
      <c r="AI82" s="51"/>
    </row>
    <row r="83" spans="1:35" ht="15" thickBot="1">
      <c r="A83" s="5"/>
      <c r="B83" s="37" t="s">
        <v>4</v>
      </c>
      <c r="C83" s="7"/>
      <c r="D83" s="38">
        <f>SUM(D77:D82)</f>
        <v>10</v>
      </c>
      <c r="E83" s="37">
        <f aca="true" t="shared" si="14" ref="E83:AI83">SUM(E77:E82)</f>
        <v>0</v>
      </c>
      <c r="F83" s="37">
        <f t="shared" si="14"/>
        <v>0</v>
      </c>
      <c r="G83" s="37">
        <f t="shared" si="14"/>
        <v>1</v>
      </c>
      <c r="H83" s="37">
        <f t="shared" si="14"/>
        <v>9</v>
      </c>
      <c r="I83" s="38">
        <f t="shared" si="14"/>
        <v>9</v>
      </c>
      <c r="J83" s="37">
        <f t="shared" si="14"/>
        <v>10</v>
      </c>
      <c r="K83" s="39">
        <f t="shared" si="14"/>
        <v>0</v>
      </c>
      <c r="L83" s="38">
        <f t="shared" si="14"/>
        <v>9</v>
      </c>
      <c r="M83" s="37">
        <f t="shared" si="14"/>
        <v>0</v>
      </c>
      <c r="N83" s="37">
        <f t="shared" si="14"/>
        <v>9</v>
      </c>
      <c r="O83" s="37">
        <f t="shared" si="14"/>
        <v>0</v>
      </c>
      <c r="P83" s="37">
        <f t="shared" si="14"/>
        <v>0</v>
      </c>
      <c r="Q83" s="38">
        <f t="shared" si="14"/>
        <v>0</v>
      </c>
      <c r="R83" s="37">
        <f t="shared" si="14"/>
        <v>3</v>
      </c>
      <c r="S83" s="39">
        <f t="shared" si="14"/>
        <v>0</v>
      </c>
      <c r="T83" s="38">
        <f t="shared" si="14"/>
        <v>0</v>
      </c>
      <c r="U83" s="37">
        <f t="shared" si="14"/>
        <v>0</v>
      </c>
      <c r="V83" s="37">
        <f t="shared" si="14"/>
        <v>0</v>
      </c>
      <c r="W83" s="37">
        <f t="shared" si="14"/>
        <v>0</v>
      </c>
      <c r="X83" s="37">
        <f t="shared" si="14"/>
        <v>0</v>
      </c>
      <c r="Y83" s="38">
        <f t="shared" si="14"/>
        <v>0</v>
      </c>
      <c r="Z83" s="37">
        <f t="shared" si="14"/>
        <v>0</v>
      </c>
      <c r="AA83" s="39">
        <f t="shared" si="14"/>
        <v>0</v>
      </c>
      <c r="AB83" s="38">
        <f t="shared" si="14"/>
        <v>0</v>
      </c>
      <c r="AC83" s="37">
        <f t="shared" si="14"/>
        <v>0</v>
      </c>
      <c r="AD83" s="37">
        <f t="shared" si="14"/>
        <v>0</v>
      </c>
      <c r="AE83" s="37">
        <f t="shared" si="14"/>
        <v>0</v>
      </c>
      <c r="AF83" s="37">
        <f t="shared" si="14"/>
        <v>0</v>
      </c>
      <c r="AG83" s="38">
        <f t="shared" si="14"/>
        <v>0</v>
      </c>
      <c r="AH83" s="37">
        <f t="shared" si="14"/>
        <v>0</v>
      </c>
      <c r="AI83" s="39">
        <f t="shared" si="14"/>
        <v>0</v>
      </c>
    </row>
    <row r="84" spans="2:35" ht="14.25">
      <c r="B84" s="40" t="s">
        <v>18</v>
      </c>
      <c r="C84" s="3"/>
      <c r="D84" s="41"/>
      <c r="E84" s="41"/>
      <c r="F84" s="41"/>
      <c r="G84" s="41"/>
      <c r="H84" s="40">
        <f>D83+E83-F83-G83</f>
        <v>9</v>
      </c>
      <c r="I84" s="41"/>
      <c r="J84" s="41"/>
      <c r="K84" s="41"/>
      <c r="L84" s="41"/>
      <c r="M84" s="41"/>
      <c r="N84" s="41"/>
      <c r="O84" s="41"/>
      <c r="P84" s="40">
        <f>L83+M83-N83-O83</f>
        <v>0</v>
      </c>
      <c r="Q84" s="42"/>
      <c r="R84" s="42"/>
      <c r="S84" s="42"/>
      <c r="T84" s="41"/>
      <c r="U84" s="41"/>
      <c r="V84" s="41"/>
      <c r="W84" s="41"/>
      <c r="X84" s="40">
        <f>T83+U83-V83-W83</f>
        <v>0</v>
      </c>
      <c r="Y84" s="41"/>
      <c r="Z84" s="41"/>
      <c r="AA84" s="41"/>
      <c r="AB84" s="41"/>
      <c r="AC84" s="41"/>
      <c r="AD84" s="41"/>
      <c r="AE84" s="41"/>
      <c r="AF84" s="40">
        <f>AB83+AC83-AD83-AE83</f>
        <v>0</v>
      </c>
      <c r="AG84" s="41"/>
      <c r="AH84" s="41"/>
      <c r="AI84" s="41"/>
    </row>
    <row r="85" spans="2:35" ht="15">
      <c r="B85" s="41"/>
      <c r="C85" s="41"/>
      <c r="D85" s="43"/>
      <c r="E85" s="43"/>
      <c r="F85" s="43"/>
      <c r="G85" s="43"/>
      <c r="H85" s="43"/>
      <c r="I85" s="43"/>
      <c r="J85" s="43"/>
      <c r="K85" s="43"/>
      <c r="L85" s="43"/>
      <c r="M85" s="41"/>
      <c r="N85" s="41"/>
      <c r="O85" s="41"/>
      <c r="P85" s="40"/>
      <c r="Q85" s="42"/>
      <c r="R85" s="42"/>
      <c r="S85" s="42"/>
      <c r="T85" s="41"/>
      <c r="U85" s="41"/>
      <c r="V85" s="41"/>
      <c r="W85" s="41"/>
      <c r="X85" s="40"/>
      <c r="Y85" s="41"/>
      <c r="Z85" s="41"/>
      <c r="AA85" s="41"/>
      <c r="AB85" s="41"/>
      <c r="AC85" s="41"/>
      <c r="AD85" s="41"/>
      <c r="AE85" s="41"/>
      <c r="AF85" s="40"/>
      <c r="AG85" s="41"/>
      <c r="AH85" s="41"/>
      <c r="AI85" s="41"/>
    </row>
    <row r="86" spans="1:35" ht="15">
      <c r="A86" s="18"/>
      <c r="B86" s="41"/>
      <c r="C86" s="41"/>
      <c r="D86" s="41"/>
      <c r="E86" s="41" t="s">
        <v>17</v>
      </c>
      <c r="F86" s="41"/>
      <c r="G86" s="41"/>
      <c r="H86" s="41"/>
      <c r="I86" s="41"/>
      <c r="J86" s="41" t="s">
        <v>109</v>
      </c>
      <c r="K86" s="44"/>
      <c r="L86" s="44"/>
      <c r="M86" s="41"/>
      <c r="N86" s="41"/>
      <c r="O86" s="41"/>
      <c r="P86" s="40"/>
      <c r="Q86" s="42"/>
      <c r="R86" s="42"/>
      <c r="S86" s="42"/>
      <c r="T86" s="41"/>
      <c r="U86" s="41"/>
      <c r="V86" s="41"/>
      <c r="W86" s="41"/>
      <c r="X86" s="40"/>
      <c r="Y86" s="41"/>
      <c r="Z86" s="41"/>
      <c r="AA86" s="41"/>
      <c r="AB86" s="41"/>
      <c r="AC86" s="41"/>
      <c r="AD86" s="41"/>
      <c r="AE86" s="41"/>
      <c r="AF86" s="40"/>
      <c r="AG86" s="41"/>
      <c r="AH86" s="41"/>
      <c r="AI86" s="41"/>
    </row>
    <row r="87" spans="1:35" ht="30" customHeight="1">
      <c r="A87" s="18"/>
      <c r="B87" s="41"/>
      <c r="C87" s="41"/>
      <c r="D87" s="41"/>
      <c r="E87" s="41" t="s">
        <v>19</v>
      </c>
      <c r="F87" s="41"/>
      <c r="G87" s="41"/>
      <c r="H87" s="41"/>
      <c r="I87" s="41"/>
      <c r="J87" s="41" t="s">
        <v>110</v>
      </c>
      <c r="K87" s="41"/>
      <c r="L87" s="44"/>
      <c r="M87" s="41"/>
      <c r="N87" s="41"/>
      <c r="O87" s="41"/>
      <c r="P87" s="40"/>
      <c r="Q87" s="42"/>
      <c r="R87" s="42"/>
      <c r="S87" s="42"/>
      <c r="T87" s="41"/>
      <c r="U87" s="41"/>
      <c r="V87" s="41"/>
      <c r="W87" s="41"/>
      <c r="X87" s="40"/>
      <c r="Y87" s="41"/>
      <c r="Z87" s="41"/>
      <c r="AA87" s="41"/>
      <c r="AB87" s="41"/>
      <c r="AC87" s="41"/>
      <c r="AD87" s="41"/>
      <c r="AE87" s="41"/>
      <c r="AF87" s="40"/>
      <c r="AG87" s="41"/>
      <c r="AH87" s="41"/>
      <c r="AI87" s="41"/>
    </row>
    <row r="88" spans="1:35" ht="32.25" customHeight="1">
      <c r="A88" s="18" t="s">
        <v>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0"/>
      <c r="Q88" s="42"/>
      <c r="R88" s="42"/>
      <c r="S88" s="42"/>
      <c r="T88" s="41"/>
      <c r="U88" s="41"/>
      <c r="V88" s="41"/>
      <c r="W88" s="41"/>
      <c r="X88" s="40"/>
      <c r="Y88" s="41"/>
      <c r="Z88" s="41"/>
      <c r="AA88" s="41"/>
      <c r="AB88" s="41"/>
      <c r="AC88" s="41"/>
      <c r="AD88" s="41"/>
      <c r="AE88" s="41"/>
      <c r="AF88" s="40"/>
      <c r="AG88" s="41"/>
      <c r="AH88" s="41"/>
      <c r="AI88" s="41"/>
    </row>
    <row r="89" spans="1:35" ht="10.5" customHeight="1">
      <c r="A89" s="18" t="s">
        <v>20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0"/>
      <c r="Q89" s="42"/>
      <c r="R89" s="42"/>
      <c r="S89" s="42"/>
      <c r="T89" s="41"/>
      <c r="U89" s="41"/>
      <c r="V89" s="41"/>
      <c r="W89" s="41"/>
      <c r="X89" s="40"/>
      <c r="Y89" s="41"/>
      <c r="Z89" s="41"/>
      <c r="AA89" s="41"/>
      <c r="AB89" s="41"/>
      <c r="AC89" s="41"/>
      <c r="AD89" s="41"/>
      <c r="AE89" s="41"/>
      <c r="AF89" s="40"/>
      <c r="AG89" s="41"/>
      <c r="AH89" s="41"/>
      <c r="AI89" s="41"/>
    </row>
    <row r="90" spans="2:27" ht="63.75" customHeight="1">
      <c r="B90" s="107" t="s">
        <v>117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</row>
    <row r="91" spans="3:4" ht="13.5" customHeight="1" thickBot="1">
      <c r="C91" s="1" t="s">
        <v>26</v>
      </c>
      <c r="D91" t="s">
        <v>112</v>
      </c>
    </row>
    <row r="92" spans="1:35" ht="15">
      <c r="A92" s="109" t="s">
        <v>5</v>
      </c>
      <c r="B92" s="111" t="s">
        <v>9</v>
      </c>
      <c r="C92" s="111" t="s">
        <v>10</v>
      </c>
      <c r="D92" s="113" t="s">
        <v>21</v>
      </c>
      <c r="E92" s="114"/>
      <c r="F92" s="114"/>
      <c r="G92" s="114"/>
      <c r="H92" s="114"/>
      <c r="I92" s="114"/>
      <c r="J92" s="114"/>
      <c r="K92" s="114"/>
      <c r="L92" s="113" t="s">
        <v>24</v>
      </c>
      <c r="M92" s="114"/>
      <c r="N92" s="114"/>
      <c r="O92" s="114"/>
      <c r="P92" s="114"/>
      <c r="Q92" s="114"/>
      <c r="R92" s="114"/>
      <c r="S92" s="114"/>
      <c r="T92" s="113" t="s">
        <v>27</v>
      </c>
      <c r="U92" s="114"/>
      <c r="V92" s="114"/>
      <c r="W92" s="114"/>
      <c r="X92" s="114"/>
      <c r="Y92" s="114"/>
      <c r="Z92" s="114"/>
      <c r="AA92" s="114"/>
      <c r="AB92" s="113" t="s">
        <v>79</v>
      </c>
      <c r="AC92" s="114"/>
      <c r="AD92" s="114"/>
      <c r="AE92" s="114"/>
      <c r="AF92" s="114"/>
      <c r="AG92" s="114"/>
      <c r="AH92" s="114"/>
      <c r="AI92" s="116"/>
    </row>
    <row r="93" spans="1:35" ht="51.75" thickBot="1">
      <c r="A93" s="110"/>
      <c r="B93" s="112"/>
      <c r="C93" s="112"/>
      <c r="D93" s="4" t="s">
        <v>8</v>
      </c>
      <c r="E93" s="4" t="s">
        <v>0</v>
      </c>
      <c r="F93" s="4" t="s">
        <v>1</v>
      </c>
      <c r="G93" s="9" t="s">
        <v>2</v>
      </c>
      <c r="H93" s="4" t="s">
        <v>23</v>
      </c>
      <c r="I93" s="4" t="s">
        <v>6</v>
      </c>
      <c r="J93" s="8" t="s">
        <v>7</v>
      </c>
      <c r="K93" s="10" t="s">
        <v>22</v>
      </c>
      <c r="L93" s="4" t="s">
        <v>8</v>
      </c>
      <c r="M93" s="4" t="s">
        <v>0</v>
      </c>
      <c r="N93" s="4" t="s">
        <v>1</v>
      </c>
      <c r="O93" s="9" t="s">
        <v>2</v>
      </c>
      <c r="P93" s="4" t="s">
        <v>25</v>
      </c>
      <c r="Q93" s="4" t="s">
        <v>6</v>
      </c>
      <c r="R93" s="8" t="s">
        <v>7</v>
      </c>
      <c r="S93" s="10" t="s">
        <v>22</v>
      </c>
      <c r="T93" s="4" t="s">
        <v>8</v>
      </c>
      <c r="U93" s="4" t="s">
        <v>0</v>
      </c>
      <c r="V93" s="4" t="s">
        <v>1</v>
      </c>
      <c r="W93" s="9" t="s">
        <v>2</v>
      </c>
      <c r="X93" s="4" t="s">
        <v>28</v>
      </c>
      <c r="Y93" s="4" t="s">
        <v>6</v>
      </c>
      <c r="Z93" s="8" t="s">
        <v>7</v>
      </c>
      <c r="AA93" s="10" t="s">
        <v>22</v>
      </c>
      <c r="AB93" s="4" t="s">
        <v>8</v>
      </c>
      <c r="AC93" s="4" t="s">
        <v>0</v>
      </c>
      <c r="AD93" s="4" t="s">
        <v>1</v>
      </c>
      <c r="AE93" s="9" t="s">
        <v>2</v>
      </c>
      <c r="AF93" s="4" t="s">
        <v>108</v>
      </c>
      <c r="AG93" s="4" t="s">
        <v>6</v>
      </c>
      <c r="AH93" s="8" t="s">
        <v>7</v>
      </c>
      <c r="AI93" s="46" t="s">
        <v>22</v>
      </c>
    </row>
    <row r="94" spans="1:35" ht="14.25" customHeight="1">
      <c r="A94" s="117">
        <v>1</v>
      </c>
      <c r="B94" s="120" t="s">
        <v>113</v>
      </c>
      <c r="C94" s="13" t="s">
        <v>16</v>
      </c>
      <c r="D94" s="25"/>
      <c r="E94" s="24"/>
      <c r="F94" s="23"/>
      <c r="G94" s="23"/>
      <c r="H94" s="23">
        <f>E94</f>
        <v>0</v>
      </c>
      <c r="I94" s="25">
        <f>H94</f>
        <v>0</v>
      </c>
      <c r="J94" s="26">
        <f>ROUND(((D94/12)*8)+((H94/12)*4),0)</f>
        <v>0</v>
      </c>
      <c r="K94" s="27"/>
      <c r="L94" s="25">
        <f aca="true" t="shared" si="15" ref="L94:L99">I94</f>
        <v>0</v>
      </c>
      <c r="M94" s="24">
        <v>25</v>
      </c>
      <c r="N94" s="23"/>
      <c r="O94" s="23"/>
      <c r="P94" s="23">
        <f>M94</f>
        <v>25</v>
      </c>
      <c r="Q94" s="25">
        <f>P94</f>
        <v>25</v>
      </c>
      <c r="R94" s="26">
        <f>ROUND(((L94/12)*8)+((P94/12)*4),0)</f>
        <v>8</v>
      </c>
      <c r="S94" s="27"/>
      <c r="T94" s="25">
        <f aca="true" t="shared" si="16" ref="T94:T99">Q94</f>
        <v>25</v>
      </c>
      <c r="U94" s="23"/>
      <c r="V94" s="23"/>
      <c r="W94" s="23">
        <v>1</v>
      </c>
      <c r="X94" s="23">
        <f>U94</f>
        <v>0</v>
      </c>
      <c r="Y94" s="25">
        <f>X94</f>
        <v>0</v>
      </c>
      <c r="Z94" s="26">
        <f>ROUND(((T94/12)*8)+((X94/12)*4),0)</f>
        <v>17</v>
      </c>
      <c r="AA94" s="27"/>
      <c r="AB94" s="25">
        <f>Y94</f>
        <v>0</v>
      </c>
      <c r="AC94" s="23"/>
      <c r="AD94" s="23"/>
      <c r="AE94" s="23"/>
      <c r="AF94" s="23">
        <f>AC94</f>
        <v>0</v>
      </c>
      <c r="AG94" s="25">
        <f>AF94</f>
        <v>0</v>
      </c>
      <c r="AH94" s="26">
        <f>ROUND(((AB94/12)*8)+((AF94/12)*4),0)</f>
        <v>0</v>
      </c>
      <c r="AI94" s="47"/>
    </row>
    <row r="95" spans="1:35" ht="14.25">
      <c r="A95" s="118"/>
      <c r="B95" s="121"/>
      <c r="C95" s="14" t="s">
        <v>11</v>
      </c>
      <c r="D95" s="30"/>
      <c r="E95" s="28"/>
      <c r="F95" s="28"/>
      <c r="G95" s="28"/>
      <c r="H95" s="28">
        <f>D94-G94</f>
        <v>0</v>
      </c>
      <c r="I95" s="30">
        <f>H95</f>
        <v>0</v>
      </c>
      <c r="J95" s="31">
        <f>ROUND((((D95)/12)*8)+(((D94-G94)/12)*4),0)</f>
        <v>0</v>
      </c>
      <c r="K95" s="32"/>
      <c r="L95" s="30">
        <f t="shared" si="15"/>
        <v>0</v>
      </c>
      <c r="M95" s="28"/>
      <c r="N95" s="28"/>
      <c r="O95" s="28"/>
      <c r="P95" s="28">
        <f>L94-O94</f>
        <v>0</v>
      </c>
      <c r="Q95" s="30">
        <f>P95</f>
        <v>0</v>
      </c>
      <c r="R95" s="31">
        <f>ROUND((((L95)/12)*8)+(((L94-O94)/12)*4),0)</f>
        <v>0</v>
      </c>
      <c r="S95" s="32"/>
      <c r="T95" s="30">
        <f t="shared" si="16"/>
        <v>0</v>
      </c>
      <c r="U95" s="28"/>
      <c r="V95" s="28"/>
      <c r="W95" s="28"/>
      <c r="X95" s="28">
        <f>T94-W94</f>
        <v>24</v>
      </c>
      <c r="Y95" s="30">
        <f>X95</f>
        <v>24</v>
      </c>
      <c r="Z95" s="31">
        <f>ROUND((((T95)/12)*8)+(((T94-W94)/12)*4),0)</f>
        <v>8</v>
      </c>
      <c r="AA95" s="32"/>
      <c r="AB95" s="30">
        <f>Y95</f>
        <v>24</v>
      </c>
      <c r="AC95" s="28"/>
      <c r="AD95" s="28"/>
      <c r="AE95" s="28">
        <v>1</v>
      </c>
      <c r="AF95" s="28">
        <f>AB94-AE94</f>
        <v>0</v>
      </c>
      <c r="AG95" s="30">
        <f>AF95</f>
        <v>0</v>
      </c>
      <c r="AH95" s="31">
        <f>ROUND((((AB95)/12)*8)+(((AB94-AE94)/12)*4),0)</f>
        <v>16</v>
      </c>
      <c r="AI95" s="48"/>
    </row>
    <row r="96" spans="1:35" ht="14.25">
      <c r="A96" s="118"/>
      <c r="B96" s="121"/>
      <c r="C96" s="14" t="s">
        <v>12</v>
      </c>
      <c r="D96" s="30"/>
      <c r="E96" s="28"/>
      <c r="F96" s="28"/>
      <c r="G96" s="28"/>
      <c r="H96" s="33">
        <f>D95-G95-F95+E95</f>
        <v>0</v>
      </c>
      <c r="I96" s="30">
        <f>H96</f>
        <v>0</v>
      </c>
      <c r="J96" s="31">
        <f>ROUND((((D96-F95-G95)/12)*8)+(((D95+E95)/12)*4),0)</f>
        <v>0</v>
      </c>
      <c r="K96" s="32"/>
      <c r="L96" s="30">
        <f t="shared" si="15"/>
        <v>0</v>
      </c>
      <c r="M96" s="28"/>
      <c r="N96" s="28"/>
      <c r="O96" s="28"/>
      <c r="P96" s="33">
        <f>L95-O95-N95+M95</f>
        <v>0</v>
      </c>
      <c r="Q96" s="30">
        <f>P96</f>
        <v>0</v>
      </c>
      <c r="R96" s="31">
        <f>ROUND((((L96-N95-O95)/12)*8)+(((L95+M95)/12)*4),0)</f>
        <v>0</v>
      </c>
      <c r="S96" s="32"/>
      <c r="T96" s="30">
        <f t="shared" si="16"/>
        <v>0</v>
      </c>
      <c r="U96" s="28"/>
      <c r="V96" s="28"/>
      <c r="W96" s="28"/>
      <c r="X96" s="33">
        <f>T95-W95-V95+U95</f>
        <v>0</v>
      </c>
      <c r="Y96" s="30">
        <f>X96</f>
        <v>0</v>
      </c>
      <c r="Z96" s="31">
        <f>ROUND((((T96-V95-W95)/12)*8)+(((T95+U95)/12)*4),0)</f>
        <v>0</v>
      </c>
      <c r="AA96" s="32"/>
      <c r="AB96" s="30">
        <f>Y96</f>
        <v>0</v>
      </c>
      <c r="AC96" s="28"/>
      <c r="AD96" s="28"/>
      <c r="AE96" s="28"/>
      <c r="AF96" s="33">
        <f>AB95-AE95-AD95+AC95</f>
        <v>23</v>
      </c>
      <c r="AG96" s="30">
        <f>AF96</f>
        <v>23</v>
      </c>
      <c r="AH96" s="31">
        <f>ROUND((((AB96-AD95-AE95)/12)*8)+(((AB95+AC95)/12)*4),0)</f>
        <v>7</v>
      </c>
      <c r="AI96" s="48"/>
    </row>
    <row r="97" spans="1:35" ht="14.25">
      <c r="A97" s="118"/>
      <c r="B97" s="121"/>
      <c r="C97" s="14" t="s">
        <v>13</v>
      </c>
      <c r="D97" s="30"/>
      <c r="E97" s="28"/>
      <c r="F97" s="28"/>
      <c r="G97" s="28"/>
      <c r="H97" s="33">
        <f>D96-G96-F96+E96</f>
        <v>0</v>
      </c>
      <c r="I97" s="30">
        <f>H97</f>
        <v>0</v>
      </c>
      <c r="J97" s="31">
        <f>ROUND((((D97-F96-G96)/12)*8)+(((D96+E96)/12)*4),0)</f>
        <v>0</v>
      </c>
      <c r="K97" s="32"/>
      <c r="L97" s="30">
        <f t="shared" si="15"/>
        <v>0</v>
      </c>
      <c r="M97" s="28"/>
      <c r="N97" s="28"/>
      <c r="O97" s="28"/>
      <c r="P97" s="33">
        <f>L96-O96-N96+M96</f>
        <v>0</v>
      </c>
      <c r="Q97" s="30">
        <f>P97</f>
        <v>0</v>
      </c>
      <c r="R97" s="31">
        <f>ROUND((((L97-N96-O96)/12)*8)+(((L96+M96)/12)*4),0)</f>
        <v>0</v>
      </c>
      <c r="S97" s="32"/>
      <c r="T97" s="30">
        <f t="shared" si="16"/>
        <v>0</v>
      </c>
      <c r="U97" s="28"/>
      <c r="V97" s="28"/>
      <c r="W97" s="28"/>
      <c r="X97" s="33">
        <f>T96-W96-V96+U96</f>
        <v>0</v>
      </c>
      <c r="Y97" s="30">
        <f>X97</f>
        <v>0</v>
      </c>
      <c r="Z97" s="31">
        <f>ROUND((((T97-V96-W96)/12)*8)+(((T96+U96)/12)*4),0)</f>
        <v>0</v>
      </c>
      <c r="AA97" s="32"/>
      <c r="AB97" s="30">
        <f>Y97</f>
        <v>0</v>
      </c>
      <c r="AC97" s="28"/>
      <c r="AD97" s="28"/>
      <c r="AE97" s="28"/>
      <c r="AF97" s="33">
        <f>AB96-AE96-AD96+AC96</f>
        <v>0</v>
      </c>
      <c r="AG97" s="30">
        <f>AF97</f>
        <v>0</v>
      </c>
      <c r="AH97" s="31">
        <f>ROUND((((AB97-AD96-AE96)/12)*8)+(((AB96+AC96)/12)*4),0)</f>
        <v>0</v>
      </c>
      <c r="AI97" s="48"/>
    </row>
    <row r="98" spans="1:35" ht="14.25">
      <c r="A98" s="118"/>
      <c r="B98" s="121"/>
      <c r="C98" s="14" t="s">
        <v>14</v>
      </c>
      <c r="D98" s="30"/>
      <c r="E98" s="28"/>
      <c r="F98" s="28"/>
      <c r="G98" s="28"/>
      <c r="H98" s="28">
        <v>0</v>
      </c>
      <c r="I98" s="30">
        <f>H98</f>
        <v>0</v>
      </c>
      <c r="J98" s="31">
        <f>ROUND((((D98)/12)*8),0)</f>
        <v>0</v>
      </c>
      <c r="K98" s="32"/>
      <c r="L98" s="30">
        <f t="shared" si="15"/>
        <v>0</v>
      </c>
      <c r="M98" s="28"/>
      <c r="N98" s="28"/>
      <c r="O98" s="28"/>
      <c r="P98" s="28">
        <v>0</v>
      </c>
      <c r="Q98" s="30">
        <f>P98</f>
        <v>0</v>
      </c>
      <c r="R98" s="31">
        <f>ROUND((((L98)/12)*8),0)</f>
        <v>0</v>
      </c>
      <c r="S98" s="32"/>
      <c r="T98" s="30">
        <f t="shared" si="16"/>
        <v>0</v>
      </c>
      <c r="U98" s="28"/>
      <c r="V98" s="28"/>
      <c r="W98" s="28"/>
      <c r="X98" s="28">
        <v>0</v>
      </c>
      <c r="Y98" s="30">
        <f>X98</f>
        <v>0</v>
      </c>
      <c r="Z98" s="31">
        <f>ROUND((((T98)/12)*8),0)</f>
        <v>0</v>
      </c>
      <c r="AA98" s="32"/>
      <c r="AB98" s="30">
        <f>Y98</f>
        <v>0</v>
      </c>
      <c r="AC98" s="28"/>
      <c r="AD98" s="28"/>
      <c r="AE98" s="28"/>
      <c r="AF98" s="28">
        <v>0</v>
      </c>
      <c r="AG98" s="30">
        <f>AF98</f>
        <v>0</v>
      </c>
      <c r="AH98" s="31">
        <f>ROUND((((AB98)/12)*8),0)</f>
        <v>0</v>
      </c>
      <c r="AI98" s="48"/>
    </row>
    <row r="99" spans="1:35" ht="15" thickBot="1">
      <c r="A99" s="119"/>
      <c r="B99" s="122"/>
      <c r="C99" s="49" t="s">
        <v>15</v>
      </c>
      <c r="D99" s="36"/>
      <c r="E99" s="35"/>
      <c r="F99" s="35"/>
      <c r="G99" s="35"/>
      <c r="H99" s="35">
        <f>D97+E97-F97-G97</f>
        <v>0</v>
      </c>
      <c r="I99" s="36">
        <f>H99</f>
        <v>0</v>
      </c>
      <c r="J99" s="45">
        <f>ROUND((((D99-F97-G97)/12)*8)+(((D97+E97)/12)*4),0)</f>
        <v>0</v>
      </c>
      <c r="K99" s="34"/>
      <c r="L99" s="36">
        <f t="shared" si="15"/>
        <v>0</v>
      </c>
      <c r="M99" s="35"/>
      <c r="N99" s="35"/>
      <c r="O99" s="35"/>
      <c r="P99" s="35">
        <f>L97+M97-N97-O97</f>
        <v>0</v>
      </c>
      <c r="Q99" s="36">
        <f>P99</f>
        <v>0</v>
      </c>
      <c r="R99" s="45">
        <f>ROUND((((L99-N97-O97)/12)*8)+(((L97+M97)/12)*4),0)</f>
        <v>0</v>
      </c>
      <c r="S99" s="34"/>
      <c r="T99" s="36">
        <f t="shared" si="16"/>
        <v>0</v>
      </c>
      <c r="U99" s="35"/>
      <c r="V99" s="35"/>
      <c r="W99" s="35"/>
      <c r="X99" s="35">
        <f>T97+U97-V97-W97</f>
        <v>0</v>
      </c>
      <c r="Y99" s="36">
        <f>X99</f>
        <v>0</v>
      </c>
      <c r="Z99" s="45">
        <f>ROUND((((T99-V97-W97)/12)*8)+(((T97+U97)/12)*4),0)</f>
        <v>0</v>
      </c>
      <c r="AA99" s="34"/>
      <c r="AB99" s="36">
        <f>Y99</f>
        <v>0</v>
      </c>
      <c r="AC99" s="35"/>
      <c r="AD99" s="35"/>
      <c r="AE99" s="35"/>
      <c r="AF99" s="35">
        <f>AB97+AC97-AD97-AE97</f>
        <v>0</v>
      </c>
      <c r="AG99" s="36">
        <f>AF99</f>
        <v>0</v>
      </c>
      <c r="AH99" s="45">
        <f>ROUND((((AB99-AD97-AE97)/12)*8)+(((AB97+AC97)/12)*4),0)</f>
        <v>0</v>
      </c>
      <c r="AI99" s="51"/>
    </row>
    <row r="100" spans="1:35" ht="15" thickBot="1">
      <c r="A100" s="5"/>
      <c r="B100" s="37" t="s">
        <v>4</v>
      </c>
      <c r="C100" s="7"/>
      <c r="D100" s="38">
        <f>SUM(D94:D99)</f>
        <v>0</v>
      </c>
      <c r="E100" s="37">
        <f aca="true" t="shared" si="17" ref="E100:AI100">SUM(E94:E99)</f>
        <v>0</v>
      </c>
      <c r="F100" s="37">
        <f t="shared" si="17"/>
        <v>0</v>
      </c>
      <c r="G100" s="37">
        <f t="shared" si="17"/>
        <v>0</v>
      </c>
      <c r="H100" s="37">
        <f t="shared" si="17"/>
        <v>0</v>
      </c>
      <c r="I100" s="38">
        <f t="shared" si="17"/>
        <v>0</v>
      </c>
      <c r="J100" s="37">
        <f t="shared" si="17"/>
        <v>0</v>
      </c>
      <c r="K100" s="39">
        <f t="shared" si="17"/>
        <v>0</v>
      </c>
      <c r="L100" s="38">
        <f t="shared" si="17"/>
        <v>0</v>
      </c>
      <c r="M100" s="37">
        <f t="shared" si="17"/>
        <v>25</v>
      </c>
      <c r="N100" s="37">
        <f t="shared" si="17"/>
        <v>0</v>
      </c>
      <c r="O100" s="37">
        <f t="shared" si="17"/>
        <v>0</v>
      </c>
      <c r="P100" s="37">
        <f t="shared" si="17"/>
        <v>25</v>
      </c>
      <c r="Q100" s="38">
        <f t="shared" si="17"/>
        <v>25</v>
      </c>
      <c r="R100" s="37">
        <f t="shared" si="17"/>
        <v>8</v>
      </c>
      <c r="S100" s="39">
        <f t="shared" si="17"/>
        <v>0</v>
      </c>
      <c r="T100" s="38">
        <f t="shared" si="17"/>
        <v>25</v>
      </c>
      <c r="U100" s="37">
        <f t="shared" si="17"/>
        <v>0</v>
      </c>
      <c r="V100" s="37">
        <f t="shared" si="17"/>
        <v>0</v>
      </c>
      <c r="W100" s="37">
        <f t="shared" si="17"/>
        <v>1</v>
      </c>
      <c r="X100" s="37">
        <f t="shared" si="17"/>
        <v>24</v>
      </c>
      <c r="Y100" s="38">
        <f t="shared" si="17"/>
        <v>24</v>
      </c>
      <c r="Z100" s="37">
        <f t="shared" si="17"/>
        <v>25</v>
      </c>
      <c r="AA100" s="39">
        <f t="shared" si="17"/>
        <v>0</v>
      </c>
      <c r="AB100" s="38">
        <f t="shared" si="17"/>
        <v>24</v>
      </c>
      <c r="AC100" s="37">
        <f t="shared" si="17"/>
        <v>0</v>
      </c>
      <c r="AD100" s="37">
        <f t="shared" si="17"/>
        <v>0</v>
      </c>
      <c r="AE100" s="37">
        <f t="shared" si="17"/>
        <v>1</v>
      </c>
      <c r="AF100" s="37">
        <f t="shared" si="17"/>
        <v>23</v>
      </c>
      <c r="AG100" s="38">
        <f t="shared" si="17"/>
        <v>23</v>
      </c>
      <c r="AH100" s="37">
        <f t="shared" si="17"/>
        <v>23</v>
      </c>
      <c r="AI100" s="39">
        <f t="shared" si="17"/>
        <v>0</v>
      </c>
    </row>
    <row r="101" spans="2:35" ht="14.25">
      <c r="B101" s="40" t="s">
        <v>18</v>
      </c>
      <c r="C101" s="3"/>
      <c r="D101" s="41"/>
      <c r="E101" s="41"/>
      <c r="F101" s="41"/>
      <c r="G101" s="41"/>
      <c r="H101" s="40">
        <f>D100+E100-F100-G100</f>
        <v>0</v>
      </c>
      <c r="I101" s="41"/>
      <c r="J101" s="41"/>
      <c r="K101" s="41"/>
      <c r="L101" s="41"/>
      <c r="M101" s="41"/>
      <c r="N101" s="41"/>
      <c r="O101" s="41"/>
      <c r="P101" s="40">
        <f>L100+M100-N100-O100</f>
        <v>25</v>
      </c>
      <c r="Q101" s="42"/>
      <c r="R101" s="42"/>
      <c r="S101" s="42"/>
      <c r="T101" s="41"/>
      <c r="U101" s="41"/>
      <c r="V101" s="41"/>
      <c r="W101" s="41"/>
      <c r="X101" s="40">
        <f>T100+U100-V100-W100</f>
        <v>24</v>
      </c>
      <c r="Y101" s="41"/>
      <c r="Z101" s="41"/>
      <c r="AA101" s="41"/>
      <c r="AB101" s="41"/>
      <c r="AC101" s="41"/>
      <c r="AD101" s="41"/>
      <c r="AE101" s="41"/>
      <c r="AF101" s="40">
        <f>AB100+AC100-AD100-AE100</f>
        <v>23</v>
      </c>
      <c r="AG101" s="41"/>
      <c r="AH101" s="41"/>
      <c r="AI101" s="41"/>
    </row>
    <row r="102" spans="2:35" ht="15">
      <c r="B102" s="41"/>
      <c r="C102" s="41"/>
      <c r="D102" s="43"/>
      <c r="E102" s="43"/>
      <c r="F102" s="43"/>
      <c r="G102" s="43"/>
      <c r="H102" s="43"/>
      <c r="I102" s="43"/>
      <c r="J102" s="43"/>
      <c r="K102" s="43"/>
      <c r="L102" s="43"/>
      <c r="M102" s="41"/>
      <c r="N102" s="41"/>
      <c r="O102" s="41"/>
      <c r="P102" s="40"/>
      <c r="Q102" s="42"/>
      <c r="R102" s="42"/>
      <c r="S102" s="42"/>
      <c r="T102" s="41"/>
      <c r="U102" s="41"/>
      <c r="V102" s="41"/>
      <c r="W102" s="41"/>
      <c r="X102" s="40"/>
      <c r="Y102" s="41"/>
      <c r="Z102" s="41"/>
      <c r="AA102" s="41"/>
      <c r="AB102" s="41"/>
      <c r="AC102" s="41"/>
      <c r="AD102" s="41"/>
      <c r="AE102" s="41"/>
      <c r="AF102" s="40"/>
      <c r="AG102" s="41"/>
      <c r="AH102" s="41"/>
      <c r="AI102" s="41"/>
    </row>
    <row r="103" spans="1:35" ht="15">
      <c r="A103" s="18"/>
      <c r="B103" s="41"/>
      <c r="C103" s="41"/>
      <c r="D103" s="41"/>
      <c r="E103" s="41" t="s">
        <v>17</v>
      </c>
      <c r="F103" s="41"/>
      <c r="G103" s="41"/>
      <c r="H103" s="41"/>
      <c r="I103" s="41"/>
      <c r="J103" s="41" t="s">
        <v>109</v>
      </c>
      <c r="K103" s="44"/>
      <c r="L103" s="44"/>
      <c r="M103" s="41"/>
      <c r="N103" s="41"/>
      <c r="O103" s="41"/>
      <c r="P103" s="40"/>
      <c r="Q103" s="42"/>
      <c r="R103" s="42"/>
      <c r="S103" s="42"/>
      <c r="T103" s="41"/>
      <c r="U103" s="41"/>
      <c r="V103" s="41"/>
      <c r="W103" s="41"/>
      <c r="X103" s="40"/>
      <c r="Y103" s="41"/>
      <c r="Z103" s="41"/>
      <c r="AA103" s="41"/>
      <c r="AB103" s="41"/>
      <c r="AC103" s="41"/>
      <c r="AD103" s="41"/>
      <c r="AE103" s="41"/>
      <c r="AF103" s="40"/>
      <c r="AG103" s="41"/>
      <c r="AH103" s="41"/>
      <c r="AI103" s="41"/>
    </row>
    <row r="104" spans="1:35" ht="21" customHeight="1">
      <c r="A104" s="18"/>
      <c r="B104" s="41"/>
      <c r="C104" s="41"/>
      <c r="D104" s="41"/>
      <c r="E104" s="41" t="s">
        <v>19</v>
      </c>
      <c r="F104" s="41"/>
      <c r="G104" s="41"/>
      <c r="H104" s="41"/>
      <c r="I104" s="41"/>
      <c r="J104" s="41" t="s">
        <v>110</v>
      </c>
      <c r="K104" s="41"/>
      <c r="L104" s="44"/>
      <c r="M104" s="41"/>
      <c r="N104" s="41"/>
      <c r="O104" s="41"/>
      <c r="P104" s="40"/>
      <c r="Q104" s="42"/>
      <c r="R104" s="42"/>
      <c r="S104" s="42"/>
      <c r="T104" s="41"/>
      <c r="U104" s="41"/>
      <c r="V104" s="41"/>
      <c r="W104" s="41"/>
      <c r="X104" s="40"/>
      <c r="Y104" s="41"/>
      <c r="Z104" s="41"/>
      <c r="AA104" s="41"/>
      <c r="AB104" s="41"/>
      <c r="AC104" s="41"/>
      <c r="AD104" s="41"/>
      <c r="AE104" s="41"/>
      <c r="AF104" s="40"/>
      <c r="AG104" s="41"/>
      <c r="AH104" s="41"/>
      <c r="AI104" s="41"/>
    </row>
    <row r="105" spans="1:35" ht="15">
      <c r="A105" s="18" t="s">
        <v>3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0"/>
      <c r="Q105" s="42"/>
      <c r="R105" s="42"/>
      <c r="S105" s="42"/>
      <c r="T105" s="41"/>
      <c r="U105" s="41"/>
      <c r="V105" s="41"/>
      <c r="W105" s="41"/>
      <c r="X105" s="40"/>
      <c r="Y105" s="41"/>
      <c r="Z105" s="41"/>
      <c r="AA105" s="41"/>
      <c r="AB105" s="41"/>
      <c r="AC105" s="41"/>
      <c r="AD105" s="41"/>
      <c r="AE105" s="41"/>
      <c r="AF105" s="40"/>
      <c r="AG105" s="41"/>
      <c r="AH105" s="41"/>
      <c r="AI105" s="41"/>
    </row>
    <row r="106" spans="1:35" ht="15">
      <c r="A106" s="18" t="s">
        <v>20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0"/>
      <c r="Q106" s="42"/>
      <c r="R106" s="42"/>
      <c r="S106" s="42"/>
      <c r="T106" s="41"/>
      <c r="U106" s="41"/>
      <c r="V106" s="41"/>
      <c r="W106" s="41"/>
      <c r="X106" s="40"/>
      <c r="Y106" s="41"/>
      <c r="Z106" s="41"/>
      <c r="AA106" s="41"/>
      <c r="AB106" s="41"/>
      <c r="AC106" s="41"/>
      <c r="AD106" s="41"/>
      <c r="AE106" s="41"/>
      <c r="AF106" s="40"/>
      <c r="AG106" s="41"/>
      <c r="AH106" s="41"/>
      <c r="AI106" s="41"/>
    </row>
    <row r="107" spans="2:27" ht="57.75" customHeight="1">
      <c r="B107" s="107" t="s">
        <v>117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</row>
    <row r="108" spans="3:4" ht="12.75" customHeight="1" thickBot="1">
      <c r="C108" s="1" t="s">
        <v>26</v>
      </c>
      <c r="D108" t="s">
        <v>112</v>
      </c>
    </row>
    <row r="109" spans="1:35" ht="17.25" customHeight="1">
      <c r="A109" s="109" t="s">
        <v>5</v>
      </c>
      <c r="B109" s="111" t="s">
        <v>9</v>
      </c>
      <c r="C109" s="111" t="s">
        <v>10</v>
      </c>
      <c r="D109" s="113" t="s">
        <v>21</v>
      </c>
      <c r="E109" s="114"/>
      <c r="F109" s="114"/>
      <c r="G109" s="114"/>
      <c r="H109" s="114"/>
      <c r="I109" s="114"/>
      <c r="J109" s="114"/>
      <c r="K109" s="114"/>
      <c r="L109" s="113" t="s">
        <v>24</v>
      </c>
      <c r="M109" s="114"/>
      <c r="N109" s="114"/>
      <c r="O109" s="114"/>
      <c r="P109" s="114"/>
      <c r="Q109" s="114"/>
      <c r="R109" s="114"/>
      <c r="S109" s="114"/>
      <c r="T109" s="113" t="s">
        <v>27</v>
      </c>
      <c r="U109" s="114"/>
      <c r="V109" s="114"/>
      <c r="W109" s="114"/>
      <c r="X109" s="114"/>
      <c r="Y109" s="114"/>
      <c r="Z109" s="114"/>
      <c r="AA109" s="114"/>
      <c r="AB109" s="113" t="s">
        <v>79</v>
      </c>
      <c r="AC109" s="114"/>
      <c r="AD109" s="114"/>
      <c r="AE109" s="114"/>
      <c r="AF109" s="114"/>
      <c r="AG109" s="114"/>
      <c r="AH109" s="114"/>
      <c r="AI109" s="116"/>
    </row>
    <row r="110" spans="1:35" ht="51.75" thickBot="1">
      <c r="A110" s="110"/>
      <c r="B110" s="112"/>
      <c r="C110" s="112"/>
      <c r="D110" s="4" t="s">
        <v>8</v>
      </c>
      <c r="E110" s="4" t="s">
        <v>0</v>
      </c>
      <c r="F110" s="4" t="s">
        <v>1</v>
      </c>
      <c r="G110" s="9" t="s">
        <v>2</v>
      </c>
      <c r="H110" s="4" t="s">
        <v>23</v>
      </c>
      <c r="I110" s="4" t="s">
        <v>6</v>
      </c>
      <c r="J110" s="8" t="s">
        <v>7</v>
      </c>
      <c r="K110" s="10" t="s">
        <v>22</v>
      </c>
      <c r="L110" s="4" t="s">
        <v>8</v>
      </c>
      <c r="M110" s="4" t="s">
        <v>0</v>
      </c>
      <c r="N110" s="4" t="s">
        <v>1</v>
      </c>
      <c r="O110" s="9" t="s">
        <v>2</v>
      </c>
      <c r="P110" s="4" t="s">
        <v>25</v>
      </c>
      <c r="Q110" s="4" t="s">
        <v>6</v>
      </c>
      <c r="R110" s="8" t="s">
        <v>7</v>
      </c>
      <c r="S110" s="10" t="s">
        <v>22</v>
      </c>
      <c r="T110" s="4" t="s">
        <v>8</v>
      </c>
      <c r="U110" s="4" t="s">
        <v>0</v>
      </c>
      <c r="V110" s="4" t="s">
        <v>1</v>
      </c>
      <c r="W110" s="9" t="s">
        <v>2</v>
      </c>
      <c r="X110" s="4" t="s">
        <v>28</v>
      </c>
      <c r="Y110" s="4" t="s">
        <v>6</v>
      </c>
      <c r="Z110" s="8" t="s">
        <v>7</v>
      </c>
      <c r="AA110" s="10" t="s">
        <v>22</v>
      </c>
      <c r="AB110" s="4" t="s">
        <v>8</v>
      </c>
      <c r="AC110" s="4" t="s">
        <v>0</v>
      </c>
      <c r="AD110" s="4" t="s">
        <v>1</v>
      </c>
      <c r="AE110" s="9" t="s">
        <v>2</v>
      </c>
      <c r="AF110" s="4" t="s">
        <v>108</v>
      </c>
      <c r="AG110" s="4" t="s">
        <v>6</v>
      </c>
      <c r="AH110" s="8" t="s">
        <v>7</v>
      </c>
      <c r="AI110" s="46" t="s">
        <v>22</v>
      </c>
    </row>
    <row r="111" spans="1:35" ht="14.25" customHeight="1">
      <c r="A111" s="117">
        <v>1</v>
      </c>
      <c r="B111" s="120" t="s">
        <v>116</v>
      </c>
      <c r="C111" s="13" t="s">
        <v>16</v>
      </c>
      <c r="D111" s="25"/>
      <c r="E111" s="24">
        <v>25</v>
      </c>
      <c r="F111" s="23"/>
      <c r="G111" s="23"/>
      <c r="H111" s="23">
        <f>E111</f>
        <v>25</v>
      </c>
      <c r="I111" s="25">
        <f>H111</f>
        <v>25</v>
      </c>
      <c r="J111" s="26">
        <f>ROUND(((D111/12)*8)+((H111/12)*4),0)</f>
        <v>8</v>
      </c>
      <c r="K111" s="27"/>
      <c r="L111" s="25">
        <f aca="true" t="shared" si="18" ref="L111:L116">I111</f>
        <v>25</v>
      </c>
      <c r="M111" s="24"/>
      <c r="N111" s="23"/>
      <c r="O111" s="23">
        <v>1</v>
      </c>
      <c r="P111" s="23">
        <f>M111</f>
        <v>0</v>
      </c>
      <c r="Q111" s="25">
        <f>P111</f>
        <v>0</v>
      </c>
      <c r="R111" s="26">
        <f>ROUND(((L111/12)*8)+((P111/12)*4),0)</f>
        <v>17</v>
      </c>
      <c r="S111" s="27"/>
      <c r="T111" s="25">
        <f aca="true" t="shared" si="19" ref="T111:T116">Q111</f>
        <v>0</v>
      </c>
      <c r="U111" s="23"/>
      <c r="V111" s="23"/>
      <c r="W111" s="23"/>
      <c r="X111" s="23">
        <f>U111</f>
        <v>0</v>
      </c>
      <c r="Y111" s="25">
        <f>X111</f>
        <v>0</v>
      </c>
      <c r="Z111" s="26">
        <f>ROUND(((T111/12)*8)+((X111/12)*4),0)</f>
        <v>0</v>
      </c>
      <c r="AA111" s="27"/>
      <c r="AB111" s="25">
        <f>Y111</f>
        <v>0</v>
      </c>
      <c r="AC111" s="23"/>
      <c r="AD111" s="23"/>
      <c r="AE111" s="23"/>
      <c r="AF111" s="23">
        <f>AC111</f>
        <v>0</v>
      </c>
      <c r="AG111" s="25">
        <f>AF111</f>
        <v>0</v>
      </c>
      <c r="AH111" s="26">
        <f>ROUND(((AB111/12)*8)+((AF111/12)*4),0)</f>
        <v>0</v>
      </c>
      <c r="AI111" s="47"/>
    </row>
    <row r="112" spans="1:35" ht="14.25">
      <c r="A112" s="118"/>
      <c r="B112" s="121"/>
      <c r="C112" s="14" t="s">
        <v>11</v>
      </c>
      <c r="D112" s="30"/>
      <c r="E112" s="28"/>
      <c r="F112" s="28"/>
      <c r="G112" s="28"/>
      <c r="H112" s="28">
        <f>D111-G111</f>
        <v>0</v>
      </c>
      <c r="I112" s="30">
        <f>H112</f>
        <v>0</v>
      </c>
      <c r="J112" s="31">
        <f>ROUND((((D112)/12)*8)+(((D111-G111)/12)*4),0)</f>
        <v>0</v>
      </c>
      <c r="K112" s="32"/>
      <c r="L112" s="30">
        <f t="shared" si="18"/>
        <v>0</v>
      </c>
      <c r="M112" s="28"/>
      <c r="N112" s="28"/>
      <c r="O112" s="28"/>
      <c r="P112" s="28">
        <f>L111-O111</f>
        <v>24</v>
      </c>
      <c r="Q112" s="30">
        <f>P112</f>
        <v>24</v>
      </c>
      <c r="R112" s="31">
        <f>ROUND((((L112)/12)*8)+(((L111-O111)/12)*4),0)</f>
        <v>8</v>
      </c>
      <c r="S112" s="32"/>
      <c r="T112" s="30">
        <f t="shared" si="19"/>
        <v>24</v>
      </c>
      <c r="U112" s="28"/>
      <c r="V112" s="28"/>
      <c r="W112" s="28">
        <v>1</v>
      </c>
      <c r="X112" s="28">
        <f>T111-W111</f>
        <v>0</v>
      </c>
      <c r="Y112" s="30">
        <f>X112</f>
        <v>0</v>
      </c>
      <c r="Z112" s="31">
        <f>ROUND((((T112)/12)*8)+(((T111-W111)/12)*4),0)</f>
        <v>16</v>
      </c>
      <c r="AA112" s="32"/>
      <c r="AB112" s="30">
        <f>Y112</f>
        <v>0</v>
      </c>
      <c r="AC112" s="28"/>
      <c r="AD112" s="28"/>
      <c r="AE112" s="28"/>
      <c r="AF112" s="28">
        <f>AB111-AE111</f>
        <v>0</v>
      </c>
      <c r="AG112" s="30">
        <f>AF112</f>
        <v>0</v>
      </c>
      <c r="AH112" s="31">
        <f>ROUND((((AB112)/12)*8)+(((AB111-AE111)/12)*4),0)</f>
        <v>0</v>
      </c>
      <c r="AI112" s="48"/>
    </row>
    <row r="113" spans="1:35" ht="14.25">
      <c r="A113" s="118"/>
      <c r="B113" s="121"/>
      <c r="C113" s="14" t="s">
        <v>12</v>
      </c>
      <c r="D113" s="30"/>
      <c r="E113" s="28"/>
      <c r="F113" s="28"/>
      <c r="G113" s="28"/>
      <c r="H113" s="33">
        <f>D112-G112-F112+E112</f>
        <v>0</v>
      </c>
      <c r="I113" s="30">
        <f>H113</f>
        <v>0</v>
      </c>
      <c r="J113" s="31">
        <f>ROUND((((D113-F112-G112)/12)*8)+(((D112+E112)/12)*4),0)</f>
        <v>0</v>
      </c>
      <c r="K113" s="32"/>
      <c r="L113" s="30">
        <f t="shared" si="18"/>
        <v>0</v>
      </c>
      <c r="M113" s="28"/>
      <c r="N113" s="28"/>
      <c r="O113" s="28"/>
      <c r="P113" s="33">
        <f>L112-O112-N112+M112</f>
        <v>0</v>
      </c>
      <c r="Q113" s="30">
        <f>P113</f>
        <v>0</v>
      </c>
      <c r="R113" s="31">
        <f>ROUND((((L113-N112-O112)/12)*8)+(((L112+M112)/12)*4),0)</f>
        <v>0</v>
      </c>
      <c r="S113" s="32"/>
      <c r="T113" s="30">
        <f t="shared" si="19"/>
        <v>0</v>
      </c>
      <c r="U113" s="28"/>
      <c r="V113" s="28"/>
      <c r="W113" s="28"/>
      <c r="X113" s="33">
        <f>T112-W112-V112+U112</f>
        <v>23</v>
      </c>
      <c r="Y113" s="30">
        <f>X113</f>
        <v>23</v>
      </c>
      <c r="Z113" s="31">
        <f>ROUND((((T113-V112-W112)/12)*8)+(((T112+U112)/12)*4),0)</f>
        <v>7</v>
      </c>
      <c r="AA113" s="32"/>
      <c r="AB113" s="30">
        <f>Y113</f>
        <v>23</v>
      </c>
      <c r="AC113" s="28"/>
      <c r="AD113" s="28">
        <v>23</v>
      </c>
      <c r="AE113" s="28"/>
      <c r="AF113" s="33">
        <f>AB112-AE112-AD112+AC112</f>
        <v>0</v>
      </c>
      <c r="AG113" s="30">
        <f>AF113</f>
        <v>0</v>
      </c>
      <c r="AH113" s="31">
        <f>ROUND((((AB113-AD112-AE112)/12)*8)+(((AB112+AC112)/12)*4),0)</f>
        <v>15</v>
      </c>
      <c r="AI113" s="48"/>
    </row>
    <row r="114" spans="1:35" ht="14.25">
      <c r="A114" s="118"/>
      <c r="B114" s="121"/>
      <c r="C114" s="14" t="s">
        <v>13</v>
      </c>
      <c r="D114" s="30"/>
      <c r="E114" s="28"/>
      <c r="F114" s="28"/>
      <c r="G114" s="28"/>
      <c r="H114" s="33">
        <f>D113-G113-F113+E113</f>
        <v>0</v>
      </c>
      <c r="I114" s="30">
        <f>H114</f>
        <v>0</v>
      </c>
      <c r="J114" s="31">
        <f>ROUND((((D114-F113-G113)/12)*8)+(((D113+E113)/12)*4),0)</f>
        <v>0</v>
      </c>
      <c r="K114" s="32"/>
      <c r="L114" s="30">
        <f t="shared" si="18"/>
        <v>0</v>
      </c>
      <c r="M114" s="28"/>
      <c r="N114" s="28"/>
      <c r="O114" s="28"/>
      <c r="P114" s="33">
        <f>L113-O113-N113+M113</f>
        <v>0</v>
      </c>
      <c r="Q114" s="30">
        <f>P114</f>
        <v>0</v>
      </c>
      <c r="R114" s="31">
        <f>ROUND((((L114-N113-O113)/12)*8)+(((L113+M113)/12)*4),0)</f>
        <v>0</v>
      </c>
      <c r="S114" s="32"/>
      <c r="T114" s="30">
        <f t="shared" si="19"/>
        <v>0</v>
      </c>
      <c r="U114" s="28"/>
      <c r="V114" s="28"/>
      <c r="W114" s="28"/>
      <c r="X114" s="33">
        <f>T113-W113-V113+U113</f>
        <v>0</v>
      </c>
      <c r="Y114" s="30">
        <f>X114</f>
        <v>0</v>
      </c>
      <c r="Z114" s="31">
        <f>ROUND((((T114-V113-W113)/12)*8)+(((T113+U113)/12)*4),0)</f>
        <v>0</v>
      </c>
      <c r="AA114" s="32"/>
      <c r="AB114" s="30">
        <f>Y114</f>
        <v>0</v>
      </c>
      <c r="AC114" s="28"/>
      <c r="AD114" s="28"/>
      <c r="AE114" s="28"/>
      <c r="AF114" s="33">
        <f>AB113-AE113-AD113+AC113</f>
        <v>0</v>
      </c>
      <c r="AG114" s="30">
        <f>AF114</f>
        <v>0</v>
      </c>
      <c r="AH114" s="31">
        <f>ROUND((((AB114-AD113-AE113)/12)*8)+(((AB113+AC113)/12)*4),0)</f>
        <v>-8</v>
      </c>
      <c r="AI114" s="48"/>
    </row>
    <row r="115" spans="1:35" ht="14.25">
      <c r="A115" s="118"/>
      <c r="B115" s="121"/>
      <c r="C115" s="14" t="s">
        <v>14</v>
      </c>
      <c r="D115" s="30"/>
      <c r="E115" s="28"/>
      <c r="F115" s="28"/>
      <c r="G115" s="28"/>
      <c r="H115" s="28">
        <v>0</v>
      </c>
      <c r="I115" s="30">
        <f>H115</f>
        <v>0</v>
      </c>
      <c r="J115" s="31">
        <f>ROUND((((D115)/12)*8),0)</f>
        <v>0</v>
      </c>
      <c r="K115" s="32"/>
      <c r="L115" s="30">
        <f t="shared" si="18"/>
        <v>0</v>
      </c>
      <c r="M115" s="28"/>
      <c r="N115" s="28"/>
      <c r="O115" s="28"/>
      <c r="P115" s="28">
        <v>0</v>
      </c>
      <c r="Q115" s="30">
        <f>P115</f>
        <v>0</v>
      </c>
      <c r="R115" s="31">
        <f>ROUND((((L115)/12)*8),0)</f>
        <v>0</v>
      </c>
      <c r="S115" s="32"/>
      <c r="T115" s="30">
        <f t="shared" si="19"/>
        <v>0</v>
      </c>
      <c r="U115" s="28"/>
      <c r="V115" s="28"/>
      <c r="W115" s="28"/>
      <c r="X115" s="28">
        <v>0</v>
      </c>
      <c r="Y115" s="30">
        <f>X115</f>
        <v>0</v>
      </c>
      <c r="Z115" s="31">
        <f>ROUND((((T115)/12)*8),0)</f>
        <v>0</v>
      </c>
      <c r="AA115" s="32"/>
      <c r="AB115" s="30">
        <f>Y115</f>
        <v>0</v>
      </c>
      <c r="AC115" s="28"/>
      <c r="AD115" s="28"/>
      <c r="AE115" s="28"/>
      <c r="AF115" s="28">
        <v>0</v>
      </c>
      <c r="AG115" s="30">
        <f>AF115</f>
        <v>0</v>
      </c>
      <c r="AH115" s="31">
        <f>ROUND((((AB115)/12)*8),0)</f>
        <v>0</v>
      </c>
      <c r="AI115" s="48"/>
    </row>
    <row r="116" spans="1:35" ht="15" thickBot="1">
      <c r="A116" s="119"/>
      <c r="B116" s="122"/>
      <c r="C116" s="49" t="s">
        <v>15</v>
      </c>
      <c r="D116" s="36"/>
      <c r="E116" s="35"/>
      <c r="F116" s="35"/>
      <c r="G116" s="35"/>
      <c r="H116" s="35">
        <f>D114+E114-F114-G114</f>
        <v>0</v>
      </c>
      <c r="I116" s="36">
        <f>H116</f>
        <v>0</v>
      </c>
      <c r="J116" s="45">
        <f>ROUND((((D116-F114-G114)/12)*8)+(((D114+E114)/12)*4),0)</f>
        <v>0</v>
      </c>
      <c r="K116" s="34"/>
      <c r="L116" s="36">
        <f t="shared" si="18"/>
        <v>0</v>
      </c>
      <c r="M116" s="35"/>
      <c r="N116" s="35"/>
      <c r="O116" s="35"/>
      <c r="P116" s="35">
        <f>L114+M114-N114-O114</f>
        <v>0</v>
      </c>
      <c r="Q116" s="36">
        <f>P116</f>
        <v>0</v>
      </c>
      <c r="R116" s="45">
        <f>ROUND((((L116-N114-O114)/12)*8)+(((L114+M114)/12)*4),0)</f>
        <v>0</v>
      </c>
      <c r="S116" s="34"/>
      <c r="T116" s="36">
        <f t="shared" si="19"/>
        <v>0</v>
      </c>
      <c r="U116" s="35"/>
      <c r="V116" s="35"/>
      <c r="W116" s="35"/>
      <c r="X116" s="35">
        <f>T114+U114-V114-W114</f>
        <v>0</v>
      </c>
      <c r="Y116" s="36">
        <f>X116</f>
        <v>0</v>
      </c>
      <c r="Z116" s="45">
        <f>ROUND((((T116-V114-W114)/12)*8)+(((T114+U114)/12)*4),0)</f>
        <v>0</v>
      </c>
      <c r="AA116" s="34"/>
      <c r="AB116" s="36">
        <f>Y116</f>
        <v>0</v>
      </c>
      <c r="AC116" s="35"/>
      <c r="AD116" s="35"/>
      <c r="AE116" s="35"/>
      <c r="AF116" s="35">
        <f>AB114+AC114-AD114-AE114</f>
        <v>0</v>
      </c>
      <c r="AG116" s="36">
        <f>AF116</f>
        <v>0</v>
      </c>
      <c r="AH116" s="45">
        <f>ROUND((((AB116-AD114-AE114)/12)*8)+(((AB114+AC114)/12)*4),0)</f>
        <v>0</v>
      </c>
      <c r="AI116" s="51"/>
    </row>
    <row r="117" spans="1:35" ht="15" thickBot="1">
      <c r="A117" s="5"/>
      <c r="B117" s="37" t="s">
        <v>4</v>
      </c>
      <c r="C117" s="7"/>
      <c r="D117" s="38">
        <f>SUM(D111:D116)</f>
        <v>0</v>
      </c>
      <c r="E117" s="37">
        <f aca="true" t="shared" si="20" ref="E117:AI117">SUM(E111:E116)</f>
        <v>25</v>
      </c>
      <c r="F117" s="37">
        <f t="shared" si="20"/>
        <v>0</v>
      </c>
      <c r="G117" s="37">
        <f t="shared" si="20"/>
        <v>0</v>
      </c>
      <c r="H117" s="37">
        <f t="shared" si="20"/>
        <v>25</v>
      </c>
      <c r="I117" s="38">
        <f t="shared" si="20"/>
        <v>25</v>
      </c>
      <c r="J117" s="37">
        <f t="shared" si="20"/>
        <v>8</v>
      </c>
      <c r="K117" s="39">
        <f t="shared" si="20"/>
        <v>0</v>
      </c>
      <c r="L117" s="38">
        <f t="shared" si="20"/>
        <v>25</v>
      </c>
      <c r="M117" s="37">
        <f t="shared" si="20"/>
        <v>0</v>
      </c>
      <c r="N117" s="37">
        <f t="shared" si="20"/>
        <v>0</v>
      </c>
      <c r="O117" s="37">
        <f t="shared" si="20"/>
        <v>1</v>
      </c>
      <c r="P117" s="37">
        <f t="shared" si="20"/>
        <v>24</v>
      </c>
      <c r="Q117" s="38">
        <f t="shared" si="20"/>
        <v>24</v>
      </c>
      <c r="R117" s="37">
        <f t="shared" si="20"/>
        <v>25</v>
      </c>
      <c r="S117" s="39">
        <f t="shared" si="20"/>
        <v>0</v>
      </c>
      <c r="T117" s="38">
        <f t="shared" si="20"/>
        <v>24</v>
      </c>
      <c r="U117" s="37">
        <f t="shared" si="20"/>
        <v>0</v>
      </c>
      <c r="V117" s="37">
        <f t="shared" si="20"/>
        <v>0</v>
      </c>
      <c r="W117" s="37">
        <f t="shared" si="20"/>
        <v>1</v>
      </c>
      <c r="X117" s="37">
        <f t="shared" si="20"/>
        <v>23</v>
      </c>
      <c r="Y117" s="38">
        <f t="shared" si="20"/>
        <v>23</v>
      </c>
      <c r="Z117" s="37">
        <f t="shared" si="20"/>
        <v>23</v>
      </c>
      <c r="AA117" s="39">
        <f t="shared" si="20"/>
        <v>0</v>
      </c>
      <c r="AB117" s="38">
        <f t="shared" si="20"/>
        <v>23</v>
      </c>
      <c r="AC117" s="37">
        <f t="shared" si="20"/>
        <v>0</v>
      </c>
      <c r="AD117" s="37">
        <f t="shared" si="20"/>
        <v>23</v>
      </c>
      <c r="AE117" s="37">
        <f t="shared" si="20"/>
        <v>0</v>
      </c>
      <c r="AF117" s="37">
        <f t="shared" si="20"/>
        <v>0</v>
      </c>
      <c r="AG117" s="38">
        <f t="shared" si="20"/>
        <v>0</v>
      </c>
      <c r="AH117" s="37">
        <f t="shared" si="20"/>
        <v>7</v>
      </c>
      <c r="AI117" s="39">
        <f t="shared" si="20"/>
        <v>0</v>
      </c>
    </row>
    <row r="118" spans="2:35" ht="14.25">
      <c r="B118" s="40" t="s">
        <v>18</v>
      </c>
      <c r="C118" s="3"/>
      <c r="D118" s="41"/>
      <c r="E118" s="41"/>
      <c r="F118" s="41"/>
      <c r="G118" s="41"/>
      <c r="H118" s="40">
        <f>D117+E117-F117-G117</f>
        <v>25</v>
      </c>
      <c r="I118" s="41"/>
      <c r="J118" s="41"/>
      <c r="K118" s="41"/>
      <c r="L118" s="41"/>
      <c r="M118" s="41"/>
      <c r="N118" s="41"/>
      <c r="O118" s="41"/>
      <c r="P118" s="40">
        <f>L117+M117-N117-O117</f>
        <v>24</v>
      </c>
      <c r="Q118" s="42"/>
      <c r="R118" s="42"/>
      <c r="S118" s="42"/>
      <c r="T118" s="41"/>
      <c r="U118" s="41"/>
      <c r="V118" s="41"/>
      <c r="W118" s="41"/>
      <c r="X118" s="40">
        <f>T117+U117-V117-W117</f>
        <v>23</v>
      </c>
      <c r="Y118" s="41"/>
      <c r="Z118" s="41"/>
      <c r="AA118" s="41"/>
      <c r="AB118" s="41"/>
      <c r="AC118" s="41"/>
      <c r="AD118" s="41"/>
      <c r="AE118" s="41"/>
      <c r="AF118" s="40">
        <f>AB117+AC117-AD117-AE117</f>
        <v>0</v>
      </c>
      <c r="AG118" s="41"/>
      <c r="AH118" s="41"/>
      <c r="AI118" s="41"/>
    </row>
    <row r="119" spans="2:35" ht="15">
      <c r="B119" s="41"/>
      <c r="C119" s="41"/>
      <c r="D119" s="43"/>
      <c r="E119" s="43"/>
      <c r="F119" s="43"/>
      <c r="G119" s="43"/>
      <c r="H119" s="43"/>
      <c r="I119" s="43"/>
      <c r="J119" s="43"/>
      <c r="K119" s="43"/>
      <c r="L119" s="43"/>
      <c r="M119" s="41"/>
      <c r="N119" s="41"/>
      <c r="O119" s="41"/>
      <c r="P119" s="40"/>
      <c r="Q119" s="42"/>
      <c r="R119" s="42"/>
      <c r="S119" s="42"/>
      <c r="T119" s="41"/>
      <c r="U119" s="41"/>
      <c r="V119" s="41"/>
      <c r="W119" s="41"/>
      <c r="X119" s="40"/>
      <c r="Y119" s="41"/>
      <c r="Z119" s="41"/>
      <c r="AA119" s="41"/>
      <c r="AB119" s="41"/>
      <c r="AC119" s="41"/>
      <c r="AD119" s="41"/>
      <c r="AE119" s="41"/>
      <c r="AF119" s="40"/>
      <c r="AG119" s="41"/>
      <c r="AH119" s="41"/>
      <c r="AI119" s="41"/>
    </row>
    <row r="120" spans="1:35" ht="15">
      <c r="A120" s="18"/>
      <c r="B120" s="41"/>
      <c r="C120" s="41"/>
      <c r="D120" s="41"/>
      <c r="E120" s="41" t="s">
        <v>17</v>
      </c>
      <c r="F120" s="41"/>
      <c r="G120" s="41"/>
      <c r="H120" s="41"/>
      <c r="I120" s="41"/>
      <c r="J120" s="41" t="s">
        <v>109</v>
      </c>
      <c r="K120" s="44"/>
      <c r="L120" s="44"/>
      <c r="M120" s="41"/>
      <c r="N120" s="41"/>
      <c r="O120" s="41"/>
      <c r="P120" s="40"/>
      <c r="Q120" s="42"/>
      <c r="R120" s="42"/>
      <c r="S120" s="42"/>
      <c r="T120" s="41"/>
      <c r="U120" s="41"/>
      <c r="V120" s="41"/>
      <c r="W120" s="41"/>
      <c r="X120" s="40"/>
      <c r="Y120" s="41"/>
      <c r="Z120" s="41"/>
      <c r="AA120" s="41"/>
      <c r="AB120" s="41"/>
      <c r="AC120" s="41"/>
      <c r="AD120" s="41"/>
      <c r="AE120" s="41"/>
      <c r="AF120" s="40"/>
      <c r="AG120" s="41"/>
      <c r="AH120" s="41"/>
      <c r="AI120" s="41"/>
    </row>
    <row r="121" spans="1:35" ht="28.5" customHeight="1">
      <c r="A121" s="18"/>
      <c r="B121" s="41"/>
      <c r="C121" s="41"/>
      <c r="D121" s="41"/>
      <c r="E121" s="41" t="s">
        <v>19</v>
      </c>
      <c r="F121" s="41"/>
      <c r="G121" s="41"/>
      <c r="H121" s="41"/>
      <c r="I121" s="41"/>
      <c r="J121" s="41" t="s">
        <v>110</v>
      </c>
      <c r="K121" s="41"/>
      <c r="L121" s="44"/>
      <c r="M121" s="41"/>
      <c r="N121" s="41"/>
      <c r="O121" s="41"/>
      <c r="P121" s="40"/>
      <c r="Q121" s="42"/>
      <c r="R121" s="42"/>
      <c r="S121" s="42"/>
      <c r="T121" s="41"/>
      <c r="U121" s="41"/>
      <c r="V121" s="41"/>
      <c r="W121" s="41"/>
      <c r="X121" s="40"/>
      <c r="Y121" s="41"/>
      <c r="Z121" s="41"/>
      <c r="AA121" s="41"/>
      <c r="AB121" s="41"/>
      <c r="AC121" s="41"/>
      <c r="AD121" s="41"/>
      <c r="AE121" s="41"/>
      <c r="AF121" s="40"/>
      <c r="AG121" s="41"/>
      <c r="AH121" s="41"/>
      <c r="AI121" s="41"/>
    </row>
    <row r="122" spans="1:35" ht="20.25" customHeight="1">
      <c r="A122" s="18" t="s">
        <v>3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0"/>
      <c r="Q122" s="42"/>
      <c r="R122" s="42"/>
      <c r="S122" s="42"/>
      <c r="T122" s="41"/>
      <c r="U122" s="41"/>
      <c r="V122" s="41"/>
      <c r="W122" s="41"/>
      <c r="X122" s="40"/>
      <c r="Y122" s="41"/>
      <c r="Z122" s="41"/>
      <c r="AA122" s="41"/>
      <c r="AB122" s="41"/>
      <c r="AC122" s="41"/>
      <c r="AD122" s="41"/>
      <c r="AE122" s="41"/>
      <c r="AF122" s="40"/>
      <c r="AG122" s="41"/>
      <c r="AH122" s="41"/>
      <c r="AI122" s="41"/>
    </row>
    <row r="123" spans="1:35" ht="15">
      <c r="A123" s="18" t="s">
        <v>20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0"/>
      <c r="Q123" s="42"/>
      <c r="R123" s="42"/>
      <c r="S123" s="42"/>
      <c r="T123" s="41"/>
      <c r="U123" s="41"/>
      <c r="V123" s="41"/>
      <c r="W123" s="41"/>
      <c r="X123" s="40"/>
      <c r="Y123" s="41"/>
      <c r="Z123" s="41"/>
      <c r="AA123" s="41"/>
      <c r="AB123" s="41"/>
      <c r="AC123" s="41"/>
      <c r="AD123" s="41"/>
      <c r="AE123" s="41"/>
      <c r="AF123" s="40"/>
      <c r="AG123" s="41"/>
      <c r="AH123" s="41"/>
      <c r="AI123" s="41"/>
    </row>
    <row r="124" spans="2:27" ht="48.75" customHeight="1">
      <c r="B124" s="107" t="s">
        <v>117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</row>
    <row r="125" spans="3:4" ht="13.5" thickBot="1">
      <c r="C125" s="1" t="s">
        <v>26</v>
      </c>
      <c r="D125" t="s">
        <v>112</v>
      </c>
    </row>
    <row r="126" spans="1:35" ht="56.25" customHeight="1">
      <c r="A126" s="109" t="s">
        <v>5</v>
      </c>
      <c r="B126" s="111" t="s">
        <v>9</v>
      </c>
      <c r="C126" s="111" t="s">
        <v>10</v>
      </c>
      <c r="D126" s="113" t="s">
        <v>21</v>
      </c>
      <c r="E126" s="114"/>
      <c r="F126" s="114"/>
      <c r="G126" s="114"/>
      <c r="H126" s="114"/>
      <c r="I126" s="114"/>
      <c r="J126" s="114"/>
      <c r="K126" s="114"/>
      <c r="L126" s="113" t="s">
        <v>24</v>
      </c>
      <c r="M126" s="114"/>
      <c r="N126" s="114"/>
      <c r="O126" s="114"/>
      <c r="P126" s="114"/>
      <c r="Q126" s="114"/>
      <c r="R126" s="114"/>
      <c r="S126" s="114"/>
      <c r="T126" s="113" t="s">
        <v>27</v>
      </c>
      <c r="U126" s="114"/>
      <c r="V126" s="114"/>
      <c r="W126" s="114"/>
      <c r="X126" s="114"/>
      <c r="Y126" s="114"/>
      <c r="Z126" s="114"/>
      <c r="AA126" s="114"/>
      <c r="AB126" s="113" t="s">
        <v>79</v>
      </c>
      <c r="AC126" s="114"/>
      <c r="AD126" s="114"/>
      <c r="AE126" s="114"/>
      <c r="AF126" s="114"/>
      <c r="AG126" s="114"/>
      <c r="AH126" s="114"/>
      <c r="AI126" s="116"/>
    </row>
    <row r="127" spans="1:35" ht="33.75" customHeight="1" thickBot="1">
      <c r="A127" s="110"/>
      <c r="B127" s="112"/>
      <c r="C127" s="112"/>
      <c r="D127" s="4" t="s">
        <v>8</v>
      </c>
      <c r="E127" s="4" t="s">
        <v>0</v>
      </c>
      <c r="F127" s="4" t="s">
        <v>1</v>
      </c>
      <c r="G127" s="9" t="s">
        <v>2</v>
      </c>
      <c r="H127" s="4" t="s">
        <v>23</v>
      </c>
      <c r="I127" s="4" t="s">
        <v>6</v>
      </c>
      <c r="J127" s="8" t="s">
        <v>7</v>
      </c>
      <c r="K127" s="10" t="s">
        <v>22</v>
      </c>
      <c r="L127" s="4" t="s">
        <v>8</v>
      </c>
      <c r="M127" s="4" t="s">
        <v>0</v>
      </c>
      <c r="N127" s="4" t="s">
        <v>1</v>
      </c>
      <c r="O127" s="9" t="s">
        <v>2</v>
      </c>
      <c r="P127" s="4" t="s">
        <v>25</v>
      </c>
      <c r="Q127" s="4" t="s">
        <v>6</v>
      </c>
      <c r="R127" s="8" t="s">
        <v>7</v>
      </c>
      <c r="S127" s="10" t="s">
        <v>22</v>
      </c>
      <c r="T127" s="4" t="s">
        <v>8</v>
      </c>
      <c r="U127" s="4" t="s">
        <v>0</v>
      </c>
      <c r="V127" s="4" t="s">
        <v>1</v>
      </c>
      <c r="W127" s="9" t="s">
        <v>2</v>
      </c>
      <c r="X127" s="4" t="s">
        <v>28</v>
      </c>
      <c r="Y127" s="4" t="s">
        <v>6</v>
      </c>
      <c r="Z127" s="8" t="s">
        <v>7</v>
      </c>
      <c r="AA127" s="10" t="s">
        <v>22</v>
      </c>
      <c r="AB127" s="4" t="s">
        <v>8</v>
      </c>
      <c r="AC127" s="4" t="s">
        <v>0</v>
      </c>
      <c r="AD127" s="4" t="s">
        <v>1</v>
      </c>
      <c r="AE127" s="9" t="s">
        <v>2</v>
      </c>
      <c r="AF127" s="4" t="s">
        <v>108</v>
      </c>
      <c r="AG127" s="4" t="s">
        <v>6</v>
      </c>
      <c r="AH127" s="8" t="s">
        <v>7</v>
      </c>
      <c r="AI127" s="46" t="s">
        <v>22</v>
      </c>
    </row>
    <row r="128" spans="1:35" ht="14.25" customHeight="1">
      <c r="A128" s="117">
        <v>1</v>
      </c>
      <c r="B128" s="120" t="s">
        <v>115</v>
      </c>
      <c r="C128" s="13" t="s">
        <v>16</v>
      </c>
      <c r="D128" s="25"/>
      <c r="E128" s="24"/>
      <c r="F128" s="23"/>
      <c r="G128" s="23"/>
      <c r="H128" s="23">
        <f>E128</f>
        <v>0</v>
      </c>
      <c r="I128" s="25">
        <f>H128</f>
        <v>0</v>
      </c>
      <c r="J128" s="26">
        <f>ROUND(((D128/12)*8)+((H128/12)*4),0)</f>
        <v>0</v>
      </c>
      <c r="K128" s="27"/>
      <c r="L128" s="25">
        <f aca="true" t="shared" si="21" ref="L128:L133">I128</f>
        <v>0</v>
      </c>
      <c r="M128" s="24"/>
      <c r="N128" s="23"/>
      <c r="O128" s="23"/>
      <c r="P128" s="23">
        <f>M128</f>
        <v>0</v>
      </c>
      <c r="Q128" s="25">
        <f>P128</f>
        <v>0</v>
      </c>
      <c r="R128" s="26">
        <f>ROUND(((L128/12)*8)+((P128/12)*4),0)</f>
        <v>0</v>
      </c>
      <c r="S128" s="27"/>
      <c r="T128" s="25">
        <f aca="true" t="shared" si="22" ref="T128:T133">Q128</f>
        <v>0</v>
      </c>
      <c r="U128" s="23">
        <v>25</v>
      </c>
      <c r="V128" s="23"/>
      <c r="W128" s="23"/>
      <c r="X128" s="23">
        <f>U128</f>
        <v>25</v>
      </c>
      <c r="Y128" s="25">
        <f>X128</f>
        <v>25</v>
      </c>
      <c r="Z128" s="26">
        <f>ROUND(((T128/12)*8)+((X128/12)*4),0)</f>
        <v>8</v>
      </c>
      <c r="AA128" s="27"/>
      <c r="AB128" s="25">
        <f>Y128</f>
        <v>25</v>
      </c>
      <c r="AC128" s="23"/>
      <c r="AD128" s="23"/>
      <c r="AE128" s="23">
        <v>1</v>
      </c>
      <c r="AF128" s="23">
        <f>AC128</f>
        <v>0</v>
      </c>
      <c r="AG128" s="25">
        <f>AF128</f>
        <v>0</v>
      </c>
      <c r="AH128" s="26">
        <f>ROUND(((AB128/12)*8)+((AF128/12)*4),0)</f>
        <v>17</v>
      </c>
      <c r="AI128" s="47"/>
    </row>
    <row r="129" spans="1:35" ht="14.25">
      <c r="A129" s="118"/>
      <c r="B129" s="121"/>
      <c r="C129" s="14" t="s">
        <v>11</v>
      </c>
      <c r="D129" s="30"/>
      <c r="E129" s="28"/>
      <c r="F129" s="28"/>
      <c r="G129" s="28"/>
      <c r="H129" s="28">
        <f>D128-G128</f>
        <v>0</v>
      </c>
      <c r="I129" s="30">
        <f>H129</f>
        <v>0</v>
      </c>
      <c r="J129" s="31">
        <f>ROUND((((D129)/12)*8)+(((D128-G128)/12)*4),0)</f>
        <v>0</v>
      </c>
      <c r="K129" s="32"/>
      <c r="L129" s="30">
        <f t="shared" si="21"/>
        <v>0</v>
      </c>
      <c r="M129" s="28"/>
      <c r="N129" s="28"/>
      <c r="O129" s="28"/>
      <c r="P129" s="28">
        <f>L128-O128</f>
        <v>0</v>
      </c>
      <c r="Q129" s="30">
        <f>P129</f>
        <v>0</v>
      </c>
      <c r="R129" s="31">
        <f>ROUND((((L129)/12)*8)+(((L128-O128)/12)*4),0)</f>
        <v>0</v>
      </c>
      <c r="S129" s="32"/>
      <c r="T129" s="30">
        <f t="shared" si="22"/>
        <v>0</v>
      </c>
      <c r="U129" s="28"/>
      <c r="V129" s="28"/>
      <c r="W129" s="28"/>
      <c r="X129" s="28">
        <f>T128-W128</f>
        <v>0</v>
      </c>
      <c r="Y129" s="30">
        <f>X129</f>
        <v>0</v>
      </c>
      <c r="Z129" s="31">
        <f>ROUND((((T129)/12)*8)+(((T128-W128)/12)*4),0)</f>
        <v>0</v>
      </c>
      <c r="AA129" s="32"/>
      <c r="AB129" s="30">
        <f>Y129</f>
        <v>0</v>
      </c>
      <c r="AC129" s="28"/>
      <c r="AD129" s="28"/>
      <c r="AE129" s="28"/>
      <c r="AF129" s="28">
        <f>AB128-AE128</f>
        <v>24</v>
      </c>
      <c r="AG129" s="30">
        <f>AF129</f>
        <v>24</v>
      </c>
      <c r="AH129" s="31">
        <f>ROUND((((AB129)/12)*8)+(((AB128-AE128)/12)*4),0)</f>
        <v>8</v>
      </c>
      <c r="AI129" s="48"/>
    </row>
    <row r="130" spans="1:35" ht="14.25">
      <c r="A130" s="118"/>
      <c r="B130" s="121"/>
      <c r="C130" s="14" t="s">
        <v>12</v>
      </c>
      <c r="D130" s="30"/>
      <c r="E130" s="28"/>
      <c r="F130" s="28"/>
      <c r="G130" s="28"/>
      <c r="H130" s="33">
        <f>D129-G129-F129+E129</f>
        <v>0</v>
      </c>
      <c r="I130" s="30">
        <f>H130</f>
        <v>0</v>
      </c>
      <c r="J130" s="31">
        <f>ROUND((((D130-F129-G129)/12)*8)+(((D129+E129)/12)*4),0)</f>
        <v>0</v>
      </c>
      <c r="K130" s="32"/>
      <c r="L130" s="30">
        <f t="shared" si="21"/>
        <v>0</v>
      </c>
      <c r="M130" s="28"/>
      <c r="N130" s="28"/>
      <c r="O130" s="28"/>
      <c r="P130" s="33">
        <f>L129-O129-N129+M129</f>
        <v>0</v>
      </c>
      <c r="Q130" s="30">
        <f>P130</f>
        <v>0</v>
      </c>
      <c r="R130" s="31">
        <f>ROUND((((L130-N129-O129)/12)*8)+(((L129+M129)/12)*4),0)</f>
        <v>0</v>
      </c>
      <c r="S130" s="32"/>
      <c r="T130" s="30">
        <f t="shared" si="22"/>
        <v>0</v>
      </c>
      <c r="U130" s="28"/>
      <c r="V130" s="28"/>
      <c r="W130" s="28"/>
      <c r="X130" s="33">
        <f>T129-W129-V129+U129</f>
        <v>0</v>
      </c>
      <c r="Y130" s="30">
        <f>X130</f>
        <v>0</v>
      </c>
      <c r="Z130" s="31">
        <f>ROUND((((T130-V129-W129)/12)*8)+(((T129+U129)/12)*4),0)</f>
        <v>0</v>
      </c>
      <c r="AA130" s="32"/>
      <c r="AB130" s="30">
        <f>Y130</f>
        <v>0</v>
      </c>
      <c r="AC130" s="28"/>
      <c r="AD130" s="28"/>
      <c r="AE130" s="28"/>
      <c r="AF130" s="33">
        <f>AB129-AE129-AD129+AC129</f>
        <v>0</v>
      </c>
      <c r="AG130" s="30">
        <f>AF130</f>
        <v>0</v>
      </c>
      <c r="AH130" s="31">
        <f>ROUND((((AB130-AD129-AE129)/12)*8)+(((AB129+AC129)/12)*4),0)</f>
        <v>0</v>
      </c>
      <c r="AI130" s="48"/>
    </row>
    <row r="131" spans="1:35" ht="14.25">
      <c r="A131" s="118"/>
      <c r="B131" s="121"/>
      <c r="C131" s="14" t="s">
        <v>13</v>
      </c>
      <c r="D131" s="30"/>
      <c r="E131" s="28"/>
      <c r="F131" s="28"/>
      <c r="G131" s="28"/>
      <c r="H131" s="33">
        <f>D130-G130-F130+E130</f>
        <v>0</v>
      </c>
      <c r="I131" s="30">
        <f>H131</f>
        <v>0</v>
      </c>
      <c r="J131" s="31">
        <f>ROUND((((D131-F130-G130)/12)*8)+(((D130+E130)/12)*4),0)</f>
        <v>0</v>
      </c>
      <c r="K131" s="32"/>
      <c r="L131" s="30">
        <f t="shared" si="21"/>
        <v>0</v>
      </c>
      <c r="M131" s="28"/>
      <c r="N131" s="28"/>
      <c r="O131" s="28"/>
      <c r="P131" s="33">
        <f>L130-O130-N130+M130</f>
        <v>0</v>
      </c>
      <c r="Q131" s="30">
        <f>P131</f>
        <v>0</v>
      </c>
      <c r="R131" s="31">
        <f>ROUND((((L131-N130-O130)/12)*8)+(((L130+M130)/12)*4),0)</f>
        <v>0</v>
      </c>
      <c r="S131" s="32"/>
      <c r="T131" s="30">
        <f t="shared" si="22"/>
        <v>0</v>
      </c>
      <c r="U131" s="28"/>
      <c r="V131" s="28"/>
      <c r="W131" s="28"/>
      <c r="X131" s="33">
        <f>T130-W130-V130+U130</f>
        <v>0</v>
      </c>
      <c r="Y131" s="30">
        <f>X131</f>
        <v>0</v>
      </c>
      <c r="Z131" s="31">
        <f>ROUND((((T131-V130-W130)/12)*8)+(((T130+U130)/12)*4),0)</f>
        <v>0</v>
      </c>
      <c r="AA131" s="32"/>
      <c r="AB131" s="30">
        <f>Y131</f>
        <v>0</v>
      </c>
      <c r="AC131" s="28"/>
      <c r="AD131" s="28"/>
      <c r="AE131" s="28"/>
      <c r="AF131" s="33">
        <f>AB130-AE130-AD130+AC130</f>
        <v>0</v>
      </c>
      <c r="AG131" s="30">
        <f>AF131</f>
        <v>0</v>
      </c>
      <c r="AH131" s="31">
        <f>ROUND((((AB131-AD130-AE130)/12)*8)+(((AB130+AC130)/12)*4),0)</f>
        <v>0</v>
      </c>
      <c r="AI131" s="48"/>
    </row>
    <row r="132" spans="1:35" ht="14.25">
      <c r="A132" s="118"/>
      <c r="B132" s="121"/>
      <c r="C132" s="14" t="s">
        <v>14</v>
      </c>
      <c r="D132" s="30"/>
      <c r="E132" s="28"/>
      <c r="F132" s="28"/>
      <c r="G132" s="28"/>
      <c r="H132" s="28">
        <v>0</v>
      </c>
      <c r="I132" s="30">
        <f>H132</f>
        <v>0</v>
      </c>
      <c r="J132" s="31">
        <f>ROUND((((D132)/12)*8),0)</f>
        <v>0</v>
      </c>
      <c r="K132" s="32"/>
      <c r="L132" s="30">
        <f t="shared" si="21"/>
        <v>0</v>
      </c>
      <c r="M132" s="28"/>
      <c r="N132" s="28"/>
      <c r="O132" s="28"/>
      <c r="P132" s="28">
        <v>0</v>
      </c>
      <c r="Q132" s="30">
        <f>P132</f>
        <v>0</v>
      </c>
      <c r="R132" s="31">
        <f>ROUND((((L132)/12)*8),0)</f>
        <v>0</v>
      </c>
      <c r="S132" s="32"/>
      <c r="T132" s="30">
        <f t="shared" si="22"/>
        <v>0</v>
      </c>
      <c r="U132" s="28"/>
      <c r="V132" s="28"/>
      <c r="W132" s="28"/>
      <c r="X132" s="28">
        <v>0</v>
      </c>
      <c r="Y132" s="30">
        <f>X132</f>
        <v>0</v>
      </c>
      <c r="Z132" s="31">
        <f>ROUND((((T132)/12)*8),0)</f>
        <v>0</v>
      </c>
      <c r="AA132" s="32"/>
      <c r="AB132" s="30">
        <f>Y132</f>
        <v>0</v>
      </c>
      <c r="AC132" s="28"/>
      <c r="AD132" s="28"/>
      <c r="AE132" s="28"/>
      <c r="AF132" s="28">
        <v>0</v>
      </c>
      <c r="AG132" s="30">
        <f>AF132</f>
        <v>0</v>
      </c>
      <c r="AH132" s="31">
        <f>ROUND((((AB132)/12)*8),0)</f>
        <v>0</v>
      </c>
      <c r="AI132" s="48"/>
    </row>
    <row r="133" spans="1:35" ht="61.5" customHeight="1" thickBot="1">
      <c r="A133" s="119"/>
      <c r="B133" s="122"/>
      <c r="C133" s="49" t="s">
        <v>15</v>
      </c>
      <c r="D133" s="36"/>
      <c r="E133" s="35"/>
      <c r="F133" s="35"/>
      <c r="G133" s="35"/>
      <c r="H133" s="35">
        <f>D131+E131-F131-G131</f>
        <v>0</v>
      </c>
      <c r="I133" s="36">
        <f>H133</f>
        <v>0</v>
      </c>
      <c r="J133" s="45">
        <f>ROUND((((D133-F131-G131)/12)*8)+(((D131+E131)/12)*4),0)</f>
        <v>0</v>
      </c>
      <c r="K133" s="34"/>
      <c r="L133" s="36">
        <f t="shared" si="21"/>
        <v>0</v>
      </c>
      <c r="M133" s="35"/>
      <c r="N133" s="35"/>
      <c r="O133" s="35"/>
      <c r="P133" s="35">
        <f>L131+M131-N131-O131</f>
        <v>0</v>
      </c>
      <c r="Q133" s="36">
        <f>P133</f>
        <v>0</v>
      </c>
      <c r="R133" s="45">
        <f>ROUND((((L133-N131-O131)/12)*8)+(((L131+M131)/12)*4),0)</f>
        <v>0</v>
      </c>
      <c r="S133" s="34"/>
      <c r="T133" s="36">
        <f t="shared" si="22"/>
        <v>0</v>
      </c>
      <c r="U133" s="35"/>
      <c r="V133" s="35"/>
      <c r="W133" s="35"/>
      <c r="X133" s="35">
        <f>T131+U131-V131-W131</f>
        <v>0</v>
      </c>
      <c r="Y133" s="36">
        <f>X133</f>
        <v>0</v>
      </c>
      <c r="Z133" s="45">
        <f>ROUND((((T133-V131-W131)/12)*8)+(((T131+U131)/12)*4),0)</f>
        <v>0</v>
      </c>
      <c r="AA133" s="34"/>
      <c r="AB133" s="36">
        <f>Y133</f>
        <v>0</v>
      </c>
      <c r="AC133" s="35"/>
      <c r="AD133" s="35"/>
      <c r="AE133" s="35"/>
      <c r="AF133" s="35">
        <f>AB131+AC131-AD131-AE131</f>
        <v>0</v>
      </c>
      <c r="AG133" s="36">
        <f>AF133</f>
        <v>0</v>
      </c>
      <c r="AH133" s="45">
        <f>ROUND((((AB133-AD131-AE131)/12)*8)+(((AB131+AC131)/12)*4),0)</f>
        <v>0</v>
      </c>
      <c r="AI133" s="51"/>
    </row>
    <row r="134" spans="1:35" ht="15" thickBot="1">
      <c r="A134" s="5"/>
      <c r="B134" s="37" t="s">
        <v>4</v>
      </c>
      <c r="C134" s="7"/>
      <c r="D134" s="38">
        <f>SUM(D128:D133)</f>
        <v>0</v>
      </c>
      <c r="E134" s="37">
        <f aca="true" t="shared" si="23" ref="E134:AI134">SUM(E128:E133)</f>
        <v>0</v>
      </c>
      <c r="F134" s="37">
        <f t="shared" si="23"/>
        <v>0</v>
      </c>
      <c r="G134" s="37">
        <f t="shared" si="23"/>
        <v>0</v>
      </c>
      <c r="H134" s="37">
        <f t="shared" si="23"/>
        <v>0</v>
      </c>
      <c r="I134" s="38">
        <f t="shared" si="23"/>
        <v>0</v>
      </c>
      <c r="J134" s="37">
        <f t="shared" si="23"/>
        <v>0</v>
      </c>
      <c r="K134" s="39">
        <f t="shared" si="23"/>
        <v>0</v>
      </c>
      <c r="L134" s="38">
        <f t="shared" si="23"/>
        <v>0</v>
      </c>
      <c r="M134" s="37">
        <f t="shared" si="23"/>
        <v>0</v>
      </c>
      <c r="N134" s="37">
        <f t="shared" si="23"/>
        <v>0</v>
      </c>
      <c r="O134" s="37">
        <f t="shared" si="23"/>
        <v>0</v>
      </c>
      <c r="P134" s="37">
        <f t="shared" si="23"/>
        <v>0</v>
      </c>
      <c r="Q134" s="38">
        <f t="shared" si="23"/>
        <v>0</v>
      </c>
      <c r="R134" s="37">
        <f t="shared" si="23"/>
        <v>0</v>
      </c>
      <c r="S134" s="39">
        <f t="shared" si="23"/>
        <v>0</v>
      </c>
      <c r="T134" s="38">
        <f t="shared" si="23"/>
        <v>0</v>
      </c>
      <c r="U134" s="37">
        <f t="shared" si="23"/>
        <v>25</v>
      </c>
      <c r="V134" s="37">
        <f t="shared" si="23"/>
        <v>0</v>
      </c>
      <c r="W134" s="37">
        <f t="shared" si="23"/>
        <v>0</v>
      </c>
      <c r="X134" s="37">
        <f t="shared" si="23"/>
        <v>25</v>
      </c>
      <c r="Y134" s="38">
        <f t="shared" si="23"/>
        <v>25</v>
      </c>
      <c r="Z134" s="37">
        <f t="shared" si="23"/>
        <v>8</v>
      </c>
      <c r="AA134" s="39">
        <f t="shared" si="23"/>
        <v>0</v>
      </c>
      <c r="AB134" s="38">
        <f t="shared" si="23"/>
        <v>25</v>
      </c>
      <c r="AC134" s="37">
        <f t="shared" si="23"/>
        <v>0</v>
      </c>
      <c r="AD134" s="37">
        <f t="shared" si="23"/>
        <v>0</v>
      </c>
      <c r="AE134" s="37">
        <f t="shared" si="23"/>
        <v>1</v>
      </c>
      <c r="AF134" s="37">
        <f t="shared" si="23"/>
        <v>24</v>
      </c>
      <c r="AG134" s="38">
        <f t="shared" si="23"/>
        <v>24</v>
      </c>
      <c r="AH134" s="37">
        <f t="shared" si="23"/>
        <v>25</v>
      </c>
      <c r="AI134" s="39">
        <f t="shared" si="23"/>
        <v>0</v>
      </c>
    </row>
    <row r="135" spans="2:35" ht="14.25">
      <c r="B135" s="40" t="s">
        <v>18</v>
      </c>
      <c r="C135" s="3"/>
      <c r="D135" s="41"/>
      <c r="E135" s="41"/>
      <c r="F135" s="41"/>
      <c r="G135" s="41"/>
      <c r="H135" s="40">
        <f>D134+E134-F134-G134</f>
        <v>0</v>
      </c>
      <c r="I135" s="41"/>
      <c r="J135" s="41"/>
      <c r="K135" s="41"/>
      <c r="L135" s="41"/>
      <c r="M135" s="41"/>
      <c r="N135" s="41"/>
      <c r="O135" s="41"/>
      <c r="P135" s="40">
        <f>L134+M134-N134-O134</f>
        <v>0</v>
      </c>
      <c r="Q135" s="42"/>
      <c r="R135" s="42"/>
      <c r="S135" s="42"/>
      <c r="T135" s="41"/>
      <c r="U135" s="41"/>
      <c r="V135" s="41"/>
      <c r="W135" s="41"/>
      <c r="X135" s="40">
        <f>T134+U134-V134-W134</f>
        <v>25</v>
      </c>
      <c r="Y135" s="41"/>
      <c r="Z135" s="41"/>
      <c r="AA135" s="41"/>
      <c r="AB135" s="41"/>
      <c r="AC135" s="41"/>
      <c r="AD135" s="41"/>
      <c r="AE135" s="41"/>
      <c r="AF135" s="40">
        <f>AB134+AC134-AD134-AE134</f>
        <v>24</v>
      </c>
      <c r="AG135" s="41"/>
      <c r="AH135" s="41"/>
      <c r="AI135" s="41"/>
    </row>
    <row r="136" spans="2:35" ht="15">
      <c r="B136" s="41"/>
      <c r="C136" s="41"/>
      <c r="D136" s="43"/>
      <c r="E136" s="43"/>
      <c r="F136" s="43"/>
      <c r="G136" s="43"/>
      <c r="H136" s="43"/>
      <c r="I136" s="43"/>
      <c r="J136" s="43"/>
      <c r="K136" s="43"/>
      <c r="L136" s="43"/>
      <c r="M136" s="41"/>
      <c r="N136" s="41"/>
      <c r="O136" s="41"/>
      <c r="P136" s="40"/>
      <c r="Q136" s="42"/>
      <c r="R136" s="42"/>
      <c r="S136" s="42"/>
      <c r="T136" s="41"/>
      <c r="U136" s="41"/>
      <c r="V136" s="41"/>
      <c r="W136" s="41"/>
      <c r="X136" s="40"/>
      <c r="Y136" s="41"/>
      <c r="Z136" s="41"/>
      <c r="AA136" s="41"/>
      <c r="AB136" s="41"/>
      <c r="AC136" s="41"/>
      <c r="AD136" s="41"/>
      <c r="AE136" s="41"/>
      <c r="AF136" s="40"/>
      <c r="AG136" s="41"/>
      <c r="AH136" s="41"/>
      <c r="AI136" s="41"/>
    </row>
    <row r="137" spans="1:35" ht="15">
      <c r="A137" s="18"/>
      <c r="B137" s="41"/>
      <c r="C137" s="41"/>
      <c r="D137" s="41"/>
      <c r="E137" s="41" t="s">
        <v>17</v>
      </c>
      <c r="F137" s="41"/>
      <c r="G137" s="41"/>
      <c r="H137" s="41"/>
      <c r="I137" s="41"/>
      <c r="J137" s="41" t="s">
        <v>109</v>
      </c>
      <c r="K137" s="44"/>
      <c r="L137" s="44"/>
      <c r="M137" s="41"/>
      <c r="N137" s="41"/>
      <c r="O137" s="41"/>
      <c r="P137" s="40"/>
      <c r="Q137" s="42"/>
      <c r="R137" s="42"/>
      <c r="S137" s="42"/>
      <c r="T137" s="41"/>
      <c r="U137" s="41"/>
      <c r="V137" s="41"/>
      <c r="W137" s="41"/>
      <c r="X137" s="40"/>
      <c r="Y137" s="41"/>
      <c r="Z137" s="41"/>
      <c r="AA137" s="41"/>
      <c r="AB137" s="41"/>
      <c r="AC137" s="41"/>
      <c r="AD137" s="41"/>
      <c r="AE137" s="41"/>
      <c r="AF137" s="40"/>
      <c r="AG137" s="41"/>
      <c r="AH137" s="41"/>
      <c r="AI137" s="41"/>
    </row>
    <row r="138" spans="1:35" ht="24" customHeight="1">
      <c r="A138" s="18"/>
      <c r="B138" s="41"/>
      <c r="C138" s="41"/>
      <c r="D138" s="41"/>
      <c r="E138" s="41" t="s">
        <v>19</v>
      </c>
      <c r="F138" s="41"/>
      <c r="G138" s="41"/>
      <c r="H138" s="41"/>
      <c r="I138" s="41"/>
      <c r="J138" s="41" t="s">
        <v>110</v>
      </c>
      <c r="K138" s="41"/>
      <c r="L138" s="44"/>
      <c r="M138" s="41"/>
      <c r="N138" s="41"/>
      <c r="O138" s="41"/>
      <c r="P138" s="40"/>
      <c r="Q138" s="42"/>
      <c r="R138" s="42"/>
      <c r="S138" s="42"/>
      <c r="T138" s="41"/>
      <c r="U138" s="41"/>
      <c r="V138" s="41"/>
      <c r="W138" s="41"/>
      <c r="X138" s="40"/>
      <c r="Y138" s="41"/>
      <c r="Z138" s="41"/>
      <c r="AA138" s="41"/>
      <c r="AB138" s="41"/>
      <c r="AC138" s="41"/>
      <c r="AD138" s="41"/>
      <c r="AE138" s="41"/>
      <c r="AF138" s="40"/>
      <c r="AG138" s="41"/>
      <c r="AH138" s="41"/>
      <c r="AI138" s="41"/>
    </row>
    <row r="139" spans="1:35" ht="15">
      <c r="A139" s="18" t="s">
        <v>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0"/>
      <c r="Q139" s="42"/>
      <c r="R139" s="42"/>
      <c r="S139" s="42"/>
      <c r="T139" s="41"/>
      <c r="U139" s="41"/>
      <c r="V139" s="41"/>
      <c r="W139" s="41"/>
      <c r="X139" s="40"/>
      <c r="Y139" s="41"/>
      <c r="Z139" s="41"/>
      <c r="AA139" s="41"/>
      <c r="AB139" s="41"/>
      <c r="AC139" s="41"/>
      <c r="AD139" s="41"/>
      <c r="AE139" s="41"/>
      <c r="AF139" s="40"/>
      <c r="AG139" s="41"/>
      <c r="AH139" s="41"/>
      <c r="AI139" s="41"/>
    </row>
    <row r="140" spans="1:35" ht="15">
      <c r="A140" s="18" t="s">
        <v>20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0"/>
      <c r="Q140" s="42"/>
      <c r="R140" s="42"/>
      <c r="S140" s="42"/>
      <c r="T140" s="41"/>
      <c r="U140" s="41"/>
      <c r="V140" s="41"/>
      <c r="W140" s="41"/>
      <c r="X140" s="40"/>
      <c r="Y140" s="41"/>
      <c r="Z140" s="41"/>
      <c r="AA140" s="41"/>
      <c r="AB140" s="41"/>
      <c r="AC140" s="41"/>
      <c r="AD140" s="41"/>
      <c r="AE140" s="41"/>
      <c r="AF140" s="40"/>
      <c r="AG140" s="41"/>
      <c r="AH140" s="41"/>
      <c r="AI140" s="41"/>
    </row>
    <row r="141" spans="2:27" ht="43.5" customHeight="1">
      <c r="B141" s="107" t="s">
        <v>117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</row>
    <row r="142" spans="3:4" ht="13.5" thickBot="1">
      <c r="C142" s="1" t="s">
        <v>26</v>
      </c>
      <c r="D142" t="s">
        <v>112</v>
      </c>
    </row>
    <row r="143" spans="1:35" ht="43.5" customHeight="1">
      <c r="A143" s="109" t="s">
        <v>5</v>
      </c>
      <c r="B143" s="111" t="s">
        <v>9</v>
      </c>
      <c r="C143" s="111" t="s">
        <v>10</v>
      </c>
      <c r="D143" s="113" t="s">
        <v>21</v>
      </c>
      <c r="E143" s="114"/>
      <c r="F143" s="114"/>
      <c r="G143" s="114"/>
      <c r="H143" s="114"/>
      <c r="I143" s="114"/>
      <c r="J143" s="114"/>
      <c r="K143" s="114"/>
      <c r="L143" s="113" t="s">
        <v>24</v>
      </c>
      <c r="M143" s="114"/>
      <c r="N143" s="114"/>
      <c r="O143" s="114"/>
      <c r="P143" s="114"/>
      <c r="Q143" s="114"/>
      <c r="R143" s="114"/>
      <c r="S143" s="114"/>
      <c r="T143" s="113" t="s">
        <v>27</v>
      </c>
      <c r="U143" s="114"/>
      <c r="V143" s="114"/>
      <c r="W143" s="114"/>
      <c r="X143" s="114"/>
      <c r="Y143" s="114"/>
      <c r="Z143" s="114"/>
      <c r="AA143" s="114"/>
      <c r="AB143" s="113" t="s">
        <v>79</v>
      </c>
      <c r="AC143" s="114"/>
      <c r="AD143" s="114"/>
      <c r="AE143" s="114"/>
      <c r="AF143" s="114"/>
      <c r="AG143" s="114"/>
      <c r="AH143" s="114"/>
      <c r="AI143" s="116"/>
    </row>
    <row r="144" spans="1:35" ht="51.75" thickBot="1">
      <c r="A144" s="110"/>
      <c r="B144" s="112"/>
      <c r="C144" s="112"/>
      <c r="D144" s="4" t="s">
        <v>8</v>
      </c>
      <c r="E144" s="4" t="s">
        <v>0</v>
      </c>
      <c r="F144" s="4" t="s">
        <v>1</v>
      </c>
      <c r="G144" s="9" t="s">
        <v>2</v>
      </c>
      <c r="H144" s="4" t="s">
        <v>23</v>
      </c>
      <c r="I144" s="4" t="s">
        <v>6</v>
      </c>
      <c r="J144" s="8" t="s">
        <v>7</v>
      </c>
      <c r="K144" s="10" t="s">
        <v>22</v>
      </c>
      <c r="L144" s="4" t="s">
        <v>8</v>
      </c>
      <c r="M144" s="4" t="s">
        <v>0</v>
      </c>
      <c r="N144" s="4" t="s">
        <v>1</v>
      </c>
      <c r="O144" s="9" t="s">
        <v>2</v>
      </c>
      <c r="P144" s="4" t="s">
        <v>25</v>
      </c>
      <c r="Q144" s="4" t="s">
        <v>6</v>
      </c>
      <c r="R144" s="8" t="s">
        <v>7</v>
      </c>
      <c r="S144" s="10" t="s">
        <v>22</v>
      </c>
      <c r="T144" s="4" t="s">
        <v>8</v>
      </c>
      <c r="U144" s="4" t="s">
        <v>0</v>
      </c>
      <c r="V144" s="4" t="s">
        <v>1</v>
      </c>
      <c r="W144" s="9" t="s">
        <v>2</v>
      </c>
      <c r="X144" s="4" t="s">
        <v>28</v>
      </c>
      <c r="Y144" s="4" t="s">
        <v>6</v>
      </c>
      <c r="Z144" s="8" t="s">
        <v>7</v>
      </c>
      <c r="AA144" s="10" t="s">
        <v>22</v>
      </c>
      <c r="AB144" s="4" t="s">
        <v>8</v>
      </c>
      <c r="AC144" s="4" t="s">
        <v>0</v>
      </c>
      <c r="AD144" s="4" t="s">
        <v>1</v>
      </c>
      <c r="AE144" s="9" t="s">
        <v>2</v>
      </c>
      <c r="AF144" s="4" t="s">
        <v>108</v>
      </c>
      <c r="AG144" s="4" t="s">
        <v>6</v>
      </c>
      <c r="AH144" s="8" t="s">
        <v>7</v>
      </c>
      <c r="AI144" s="46" t="s">
        <v>22</v>
      </c>
    </row>
    <row r="145" spans="1:35" ht="14.25" customHeight="1">
      <c r="A145" s="117">
        <v>1</v>
      </c>
      <c r="B145" s="120" t="s">
        <v>114</v>
      </c>
      <c r="C145" s="13" t="s">
        <v>16</v>
      </c>
      <c r="D145" s="25"/>
      <c r="E145" s="24"/>
      <c r="F145" s="23"/>
      <c r="G145" s="23"/>
      <c r="H145" s="23">
        <f>E145</f>
        <v>0</v>
      </c>
      <c r="I145" s="25">
        <f>H145</f>
        <v>0</v>
      </c>
      <c r="J145" s="26">
        <f>ROUND(((D145/12)*8)+((H145/12)*4),0)</f>
        <v>0</v>
      </c>
      <c r="K145" s="27"/>
      <c r="L145" s="25"/>
      <c r="M145" s="24"/>
      <c r="N145" s="23"/>
      <c r="O145" s="23"/>
      <c r="P145" s="23">
        <f>M145</f>
        <v>0</v>
      </c>
      <c r="Q145" s="25">
        <f>P145</f>
        <v>0</v>
      </c>
      <c r="R145" s="26">
        <f>ROUND(((L145/12)*8)+((P145/12)*4),0)</f>
        <v>0</v>
      </c>
      <c r="S145" s="27"/>
      <c r="T145" s="25">
        <f aca="true" t="shared" si="24" ref="T145:T150">Q145</f>
        <v>0</v>
      </c>
      <c r="U145" s="23"/>
      <c r="V145" s="23"/>
      <c r="W145" s="23"/>
      <c r="X145" s="23">
        <f>U145</f>
        <v>0</v>
      </c>
      <c r="Y145" s="25">
        <f>X145</f>
        <v>0</v>
      </c>
      <c r="Z145" s="26">
        <f>ROUND(((T145/12)*8)+((X145/12)*4),0)</f>
        <v>0</v>
      </c>
      <c r="AA145" s="27"/>
      <c r="AB145" s="25">
        <f>Y145</f>
        <v>0</v>
      </c>
      <c r="AC145" s="23">
        <v>25</v>
      </c>
      <c r="AD145" s="23"/>
      <c r="AE145" s="23"/>
      <c r="AF145" s="23">
        <f>AC145</f>
        <v>25</v>
      </c>
      <c r="AG145" s="25">
        <f>AF145</f>
        <v>25</v>
      </c>
      <c r="AH145" s="26">
        <f>ROUND(((AB145/12)*8)+((AF145/12)*4),0)</f>
        <v>8</v>
      </c>
      <c r="AI145" s="47"/>
    </row>
    <row r="146" spans="1:35" ht="14.25">
      <c r="A146" s="118"/>
      <c r="B146" s="121"/>
      <c r="C146" s="14" t="s">
        <v>11</v>
      </c>
      <c r="D146" s="30"/>
      <c r="E146" s="28"/>
      <c r="F146" s="28"/>
      <c r="G146" s="28"/>
      <c r="H146" s="28">
        <f>D145-G145</f>
        <v>0</v>
      </c>
      <c r="I146" s="30">
        <f>H146</f>
        <v>0</v>
      </c>
      <c r="J146" s="31">
        <f>ROUND((((D146)/12)*8)+(((D145-G145)/12)*4),0)</f>
        <v>0</v>
      </c>
      <c r="K146" s="32"/>
      <c r="L146" s="30">
        <f>I146</f>
        <v>0</v>
      </c>
      <c r="M146" s="28"/>
      <c r="N146" s="28"/>
      <c r="O146" s="28"/>
      <c r="P146" s="28">
        <f>L145-O145</f>
        <v>0</v>
      </c>
      <c r="Q146" s="30">
        <f>P146</f>
        <v>0</v>
      </c>
      <c r="R146" s="31">
        <f>ROUND((((L146)/12)*8)+(((L145-O145)/12)*4),0)</f>
        <v>0</v>
      </c>
      <c r="S146" s="32"/>
      <c r="T146" s="30">
        <f t="shared" si="24"/>
        <v>0</v>
      </c>
      <c r="U146" s="28"/>
      <c r="V146" s="28"/>
      <c r="W146" s="28"/>
      <c r="X146" s="28">
        <f>T145-W145</f>
        <v>0</v>
      </c>
      <c r="Y146" s="30">
        <f>X146</f>
        <v>0</v>
      </c>
      <c r="Z146" s="31">
        <f>ROUND((((T146)/12)*8)+(((T145-W145)/12)*4),0)</f>
        <v>0</v>
      </c>
      <c r="AA146" s="32"/>
      <c r="AB146" s="30">
        <f>Y146</f>
        <v>0</v>
      </c>
      <c r="AC146" s="28"/>
      <c r="AD146" s="28"/>
      <c r="AE146" s="28"/>
      <c r="AF146" s="28">
        <f>AB145-AE145</f>
        <v>0</v>
      </c>
      <c r="AG146" s="30">
        <f>AF146</f>
        <v>0</v>
      </c>
      <c r="AH146" s="31">
        <f>ROUND((((AB146)/12)*8)+(((AB145-AE145)/12)*4),0)</f>
        <v>0</v>
      </c>
      <c r="AI146" s="48"/>
    </row>
    <row r="147" spans="1:35" ht="14.25" customHeight="1">
      <c r="A147" s="118"/>
      <c r="B147" s="121"/>
      <c r="C147" s="14" t="s">
        <v>12</v>
      </c>
      <c r="D147" s="30"/>
      <c r="E147" s="28"/>
      <c r="F147" s="28"/>
      <c r="G147" s="28"/>
      <c r="H147" s="33">
        <f>D146-G146-F146+E146</f>
        <v>0</v>
      </c>
      <c r="I147" s="30">
        <f>H147</f>
        <v>0</v>
      </c>
      <c r="J147" s="31">
        <f>ROUND((((D147-F146-G146)/12)*8)+(((D146+E146)/12)*4),0)</f>
        <v>0</v>
      </c>
      <c r="K147" s="32"/>
      <c r="L147" s="30">
        <f>I147</f>
        <v>0</v>
      </c>
      <c r="M147" s="28"/>
      <c r="N147" s="28"/>
      <c r="O147" s="28"/>
      <c r="P147" s="33">
        <f>L146-O146-N146+M146</f>
        <v>0</v>
      </c>
      <c r="Q147" s="30">
        <f>P147</f>
        <v>0</v>
      </c>
      <c r="R147" s="31">
        <f>ROUND((((L147-N146-O146)/12)*8)+(((L146+M146)/12)*4),0)</f>
        <v>0</v>
      </c>
      <c r="S147" s="32"/>
      <c r="T147" s="30">
        <f t="shared" si="24"/>
        <v>0</v>
      </c>
      <c r="U147" s="28"/>
      <c r="V147" s="28"/>
      <c r="W147" s="28"/>
      <c r="X147" s="33">
        <f>T146-W146-V146+U146</f>
        <v>0</v>
      </c>
      <c r="Y147" s="30">
        <f>X147</f>
        <v>0</v>
      </c>
      <c r="Z147" s="31">
        <f>ROUND((((T147-V146-W146)/12)*8)+(((T146+U146)/12)*4),0)</f>
        <v>0</v>
      </c>
      <c r="AA147" s="32"/>
      <c r="AB147" s="30">
        <f>Y147</f>
        <v>0</v>
      </c>
      <c r="AC147" s="28"/>
      <c r="AD147" s="28"/>
      <c r="AE147" s="28"/>
      <c r="AF147" s="33">
        <f>AB146-AE146-AD146+AC146</f>
        <v>0</v>
      </c>
      <c r="AG147" s="30">
        <f>AF147</f>
        <v>0</v>
      </c>
      <c r="AH147" s="31">
        <f>ROUND((((AB147-AD146-AE146)/12)*8)+(((AB146+AC146)/12)*4),0)</f>
        <v>0</v>
      </c>
      <c r="AI147" s="48"/>
    </row>
    <row r="148" spans="1:35" ht="14.25">
      <c r="A148" s="118"/>
      <c r="B148" s="121"/>
      <c r="C148" s="14" t="s">
        <v>13</v>
      </c>
      <c r="D148" s="30"/>
      <c r="E148" s="28"/>
      <c r="F148" s="28"/>
      <c r="G148" s="28"/>
      <c r="H148" s="33">
        <f>D147-G147-F147+E147</f>
        <v>0</v>
      </c>
      <c r="I148" s="30">
        <f>H148</f>
        <v>0</v>
      </c>
      <c r="J148" s="31">
        <f>ROUND((((D148-F147-G147)/12)*8)+(((D147+E147)/12)*4),0)</f>
        <v>0</v>
      </c>
      <c r="K148" s="32"/>
      <c r="L148" s="30">
        <f>I148</f>
        <v>0</v>
      </c>
      <c r="M148" s="28"/>
      <c r="N148" s="28"/>
      <c r="O148" s="28"/>
      <c r="P148" s="33">
        <f>L147-O147-N147+M147</f>
        <v>0</v>
      </c>
      <c r="Q148" s="30">
        <f>P148</f>
        <v>0</v>
      </c>
      <c r="R148" s="31">
        <f>ROUND((((L148-N147-O147)/12)*8)+(((L147+M147)/12)*4),0)</f>
        <v>0</v>
      </c>
      <c r="S148" s="32"/>
      <c r="T148" s="30">
        <f t="shared" si="24"/>
        <v>0</v>
      </c>
      <c r="U148" s="28"/>
      <c r="V148" s="28"/>
      <c r="W148" s="28"/>
      <c r="X148" s="33">
        <f>T147-W147-V147+U147</f>
        <v>0</v>
      </c>
      <c r="Y148" s="30">
        <f>X148</f>
        <v>0</v>
      </c>
      <c r="Z148" s="31">
        <f>ROUND((((T148-V147-W147)/12)*8)+(((T147+U147)/12)*4),0)</f>
        <v>0</v>
      </c>
      <c r="AA148" s="32"/>
      <c r="AB148" s="30">
        <f>Y148</f>
        <v>0</v>
      </c>
      <c r="AC148" s="28"/>
      <c r="AD148" s="28"/>
      <c r="AE148" s="28"/>
      <c r="AF148" s="33">
        <f>AB147-AE147-AD147+AC147</f>
        <v>0</v>
      </c>
      <c r="AG148" s="30">
        <f>AF148</f>
        <v>0</v>
      </c>
      <c r="AH148" s="31">
        <f>ROUND((((AB148-AD147-AE147)/12)*8)+(((AB147+AC147)/12)*4),0)</f>
        <v>0</v>
      </c>
      <c r="AI148" s="48"/>
    </row>
    <row r="149" spans="1:35" ht="14.25">
      <c r="A149" s="118"/>
      <c r="B149" s="121"/>
      <c r="C149" s="14" t="s">
        <v>14</v>
      </c>
      <c r="D149" s="30"/>
      <c r="E149" s="28"/>
      <c r="F149" s="28"/>
      <c r="G149" s="28"/>
      <c r="H149" s="28">
        <v>0</v>
      </c>
      <c r="I149" s="30">
        <f>H149</f>
        <v>0</v>
      </c>
      <c r="J149" s="31">
        <f>ROUND((((D149)/12)*8),0)</f>
        <v>0</v>
      </c>
      <c r="K149" s="32"/>
      <c r="L149" s="30">
        <f>I149</f>
        <v>0</v>
      </c>
      <c r="M149" s="28"/>
      <c r="N149" s="28"/>
      <c r="O149" s="28"/>
      <c r="P149" s="28">
        <v>0</v>
      </c>
      <c r="Q149" s="30">
        <f>P149</f>
        <v>0</v>
      </c>
      <c r="R149" s="31">
        <f>ROUND((((L149)/12)*8),0)</f>
        <v>0</v>
      </c>
      <c r="S149" s="32"/>
      <c r="T149" s="30">
        <f t="shared" si="24"/>
        <v>0</v>
      </c>
      <c r="U149" s="28"/>
      <c r="V149" s="28"/>
      <c r="W149" s="28"/>
      <c r="X149" s="28">
        <v>0</v>
      </c>
      <c r="Y149" s="30">
        <f>X149</f>
        <v>0</v>
      </c>
      <c r="Z149" s="31">
        <f>ROUND((((T149)/12)*8),0)</f>
        <v>0</v>
      </c>
      <c r="AA149" s="32"/>
      <c r="AB149" s="30">
        <f>Y149</f>
        <v>0</v>
      </c>
      <c r="AC149" s="28"/>
      <c r="AD149" s="28"/>
      <c r="AE149" s="28"/>
      <c r="AF149" s="28">
        <v>0</v>
      </c>
      <c r="AG149" s="30">
        <f>AF149</f>
        <v>0</v>
      </c>
      <c r="AH149" s="31">
        <f>ROUND((((AB149)/12)*8),0)</f>
        <v>0</v>
      </c>
      <c r="AI149" s="48"/>
    </row>
    <row r="150" spans="1:35" ht="54" customHeight="1" thickBot="1">
      <c r="A150" s="119"/>
      <c r="B150" s="122"/>
      <c r="C150" s="49" t="s">
        <v>15</v>
      </c>
      <c r="D150" s="36"/>
      <c r="E150" s="35"/>
      <c r="F150" s="35"/>
      <c r="G150" s="35"/>
      <c r="H150" s="35">
        <f>D148+E148-F148-G148</f>
        <v>0</v>
      </c>
      <c r="I150" s="36">
        <f>H150</f>
        <v>0</v>
      </c>
      <c r="J150" s="45">
        <f>ROUND((((D150-F148-G148)/12)*8)+(((D148+E148)/12)*4),0)</f>
        <v>0</v>
      </c>
      <c r="K150" s="34"/>
      <c r="L150" s="36">
        <f>I150</f>
        <v>0</v>
      </c>
      <c r="M150" s="35"/>
      <c r="N150" s="35"/>
      <c r="O150" s="35"/>
      <c r="P150" s="35">
        <f>L148+M148-N148-O148</f>
        <v>0</v>
      </c>
      <c r="Q150" s="36">
        <f>P150</f>
        <v>0</v>
      </c>
      <c r="R150" s="45">
        <f>ROUND((((L150-N148-O148)/12)*8)+(((L148+M148)/12)*4),0)</f>
        <v>0</v>
      </c>
      <c r="S150" s="34"/>
      <c r="T150" s="36">
        <f t="shared" si="24"/>
        <v>0</v>
      </c>
      <c r="U150" s="35"/>
      <c r="V150" s="35"/>
      <c r="W150" s="35"/>
      <c r="X150" s="35">
        <f>T148+U148-V148-W148</f>
        <v>0</v>
      </c>
      <c r="Y150" s="36">
        <f>X150</f>
        <v>0</v>
      </c>
      <c r="Z150" s="45">
        <f>ROUND((((T150-V148-W148)/12)*8)+(((T148+U148)/12)*4),0)</f>
        <v>0</v>
      </c>
      <c r="AA150" s="34"/>
      <c r="AB150" s="36">
        <f>Y150</f>
        <v>0</v>
      </c>
      <c r="AC150" s="35"/>
      <c r="AD150" s="35"/>
      <c r="AE150" s="35"/>
      <c r="AF150" s="35">
        <f>AB148+AC148-AD148-AE148</f>
        <v>0</v>
      </c>
      <c r="AG150" s="36">
        <f>AF150</f>
        <v>0</v>
      </c>
      <c r="AH150" s="45">
        <f>ROUND((((AB150-AD148-AE148)/12)*8)+(((AB148+AC148)/12)*4),0)</f>
        <v>0</v>
      </c>
      <c r="AI150" s="51"/>
    </row>
    <row r="151" spans="1:35" ht="15" thickBot="1">
      <c r="A151" s="5"/>
      <c r="B151" s="37" t="s">
        <v>4</v>
      </c>
      <c r="C151" s="7"/>
      <c r="D151" s="38">
        <f>SUM(D145:D150)</f>
        <v>0</v>
      </c>
      <c r="E151" s="37">
        <f aca="true" t="shared" si="25" ref="E151:AI151">SUM(E145:E150)</f>
        <v>0</v>
      </c>
      <c r="F151" s="37">
        <f t="shared" si="25"/>
        <v>0</v>
      </c>
      <c r="G151" s="37">
        <f t="shared" si="25"/>
        <v>0</v>
      </c>
      <c r="H151" s="37">
        <f t="shared" si="25"/>
        <v>0</v>
      </c>
      <c r="I151" s="38">
        <f t="shared" si="25"/>
        <v>0</v>
      </c>
      <c r="J151" s="37">
        <f t="shared" si="25"/>
        <v>0</v>
      </c>
      <c r="K151" s="39">
        <f t="shared" si="25"/>
        <v>0</v>
      </c>
      <c r="L151" s="38">
        <f t="shared" si="25"/>
        <v>0</v>
      </c>
      <c r="M151" s="37">
        <f t="shared" si="25"/>
        <v>0</v>
      </c>
      <c r="N151" s="37">
        <f t="shared" si="25"/>
        <v>0</v>
      </c>
      <c r="O151" s="37">
        <f t="shared" si="25"/>
        <v>0</v>
      </c>
      <c r="P151" s="37">
        <f t="shared" si="25"/>
        <v>0</v>
      </c>
      <c r="Q151" s="38">
        <f t="shared" si="25"/>
        <v>0</v>
      </c>
      <c r="R151" s="37">
        <f t="shared" si="25"/>
        <v>0</v>
      </c>
      <c r="S151" s="39">
        <f t="shared" si="25"/>
        <v>0</v>
      </c>
      <c r="T151" s="38">
        <f t="shared" si="25"/>
        <v>0</v>
      </c>
      <c r="U151" s="37">
        <f t="shared" si="25"/>
        <v>0</v>
      </c>
      <c r="V151" s="37">
        <f t="shared" si="25"/>
        <v>0</v>
      </c>
      <c r="W151" s="37">
        <f t="shared" si="25"/>
        <v>0</v>
      </c>
      <c r="X151" s="37">
        <f t="shared" si="25"/>
        <v>0</v>
      </c>
      <c r="Y151" s="38">
        <f t="shared" si="25"/>
        <v>0</v>
      </c>
      <c r="Z151" s="37">
        <f t="shared" si="25"/>
        <v>0</v>
      </c>
      <c r="AA151" s="39">
        <f t="shared" si="25"/>
        <v>0</v>
      </c>
      <c r="AB151" s="38">
        <f t="shared" si="25"/>
        <v>0</v>
      </c>
      <c r="AC151" s="37">
        <f t="shared" si="25"/>
        <v>25</v>
      </c>
      <c r="AD151" s="37">
        <f t="shared" si="25"/>
        <v>0</v>
      </c>
      <c r="AE151" s="37">
        <f t="shared" si="25"/>
        <v>0</v>
      </c>
      <c r="AF151" s="37">
        <f t="shared" si="25"/>
        <v>25</v>
      </c>
      <c r="AG151" s="38">
        <f t="shared" si="25"/>
        <v>25</v>
      </c>
      <c r="AH151" s="37">
        <f t="shared" si="25"/>
        <v>8</v>
      </c>
      <c r="AI151" s="39">
        <f t="shared" si="25"/>
        <v>0</v>
      </c>
    </row>
    <row r="152" spans="2:35" ht="14.25">
      <c r="B152" s="40" t="s">
        <v>18</v>
      </c>
      <c r="C152" s="3"/>
      <c r="D152" s="41"/>
      <c r="E152" s="41"/>
      <c r="F152" s="41"/>
      <c r="G152" s="41"/>
      <c r="H152" s="40">
        <f>D151+E151-F151-G151</f>
        <v>0</v>
      </c>
      <c r="I152" s="41"/>
      <c r="J152" s="41"/>
      <c r="K152" s="41"/>
      <c r="L152" s="41"/>
      <c r="M152" s="41"/>
      <c r="N152" s="41"/>
      <c r="O152" s="41"/>
      <c r="P152" s="40">
        <f>L151+M151-N151-O151</f>
        <v>0</v>
      </c>
      <c r="Q152" s="42"/>
      <c r="R152" s="42"/>
      <c r="S152" s="42"/>
      <c r="T152" s="41"/>
      <c r="U152" s="41"/>
      <c r="V152" s="41"/>
      <c r="W152" s="41"/>
      <c r="X152" s="40">
        <f>T151+U151-V151-W151</f>
        <v>0</v>
      </c>
      <c r="Y152" s="41"/>
      <c r="Z152" s="41"/>
      <c r="AA152" s="41"/>
      <c r="AB152" s="41"/>
      <c r="AC152" s="41"/>
      <c r="AD152" s="41"/>
      <c r="AE152" s="41"/>
      <c r="AF152" s="40">
        <f>AB151+AC151-AD151-AE151</f>
        <v>25</v>
      </c>
      <c r="AG152" s="41"/>
      <c r="AH152" s="41"/>
      <c r="AI152" s="41"/>
    </row>
    <row r="153" spans="2:35" ht="15">
      <c r="B153" s="41"/>
      <c r="C153" s="41"/>
      <c r="D153" s="43"/>
      <c r="E153" s="43"/>
      <c r="F153" s="43"/>
      <c r="G153" s="43"/>
      <c r="H153" s="43"/>
      <c r="I153" s="43"/>
      <c r="J153" s="43"/>
      <c r="K153" s="43"/>
      <c r="L153" s="43"/>
      <c r="M153" s="41"/>
      <c r="N153" s="41"/>
      <c r="O153" s="41"/>
      <c r="P153" s="40"/>
      <c r="Q153" s="42"/>
      <c r="R153" s="42"/>
      <c r="S153" s="42"/>
      <c r="T153" s="41"/>
      <c r="U153" s="41"/>
      <c r="V153" s="41"/>
      <c r="W153" s="41"/>
      <c r="X153" s="40"/>
      <c r="Y153" s="41"/>
      <c r="Z153" s="41"/>
      <c r="AA153" s="41"/>
      <c r="AB153" s="41"/>
      <c r="AC153" s="41"/>
      <c r="AD153" s="41"/>
      <c r="AE153" s="41"/>
      <c r="AF153" s="40"/>
      <c r="AG153" s="41"/>
      <c r="AH153" s="41"/>
      <c r="AI153" s="41"/>
    </row>
    <row r="154" spans="1:35" ht="15">
      <c r="A154" s="18"/>
      <c r="B154" s="41"/>
      <c r="C154" s="41"/>
      <c r="D154" s="41"/>
      <c r="E154" s="41" t="s">
        <v>17</v>
      </c>
      <c r="F154" s="41"/>
      <c r="G154" s="41"/>
      <c r="H154" s="41"/>
      <c r="I154" s="41"/>
      <c r="J154" s="41" t="s">
        <v>109</v>
      </c>
      <c r="K154" s="44"/>
      <c r="L154" s="44"/>
      <c r="M154" s="41"/>
      <c r="N154" s="41"/>
      <c r="O154" s="41"/>
      <c r="P154" s="40"/>
      <c r="Q154" s="42"/>
      <c r="R154" s="42"/>
      <c r="S154" s="42"/>
      <c r="T154" s="41"/>
      <c r="U154" s="41"/>
      <c r="V154" s="41"/>
      <c r="W154" s="41"/>
      <c r="X154" s="40"/>
      <c r="Y154" s="41"/>
      <c r="Z154" s="41"/>
      <c r="AA154" s="41"/>
      <c r="AB154" s="41"/>
      <c r="AC154" s="41"/>
      <c r="AD154" s="41"/>
      <c r="AE154" s="41"/>
      <c r="AF154" s="40"/>
      <c r="AG154" s="41"/>
      <c r="AH154" s="41"/>
      <c r="AI154" s="41"/>
    </row>
    <row r="155" spans="1:35" ht="26.25" customHeight="1">
      <c r="A155" s="18"/>
      <c r="B155" s="41"/>
      <c r="C155" s="41"/>
      <c r="D155" s="41"/>
      <c r="E155" s="41" t="s">
        <v>19</v>
      </c>
      <c r="F155" s="41"/>
      <c r="G155" s="41"/>
      <c r="H155" s="41"/>
      <c r="I155" s="41"/>
      <c r="J155" s="41" t="s">
        <v>110</v>
      </c>
      <c r="K155" s="41"/>
      <c r="L155" s="44"/>
      <c r="M155" s="41"/>
      <c r="N155" s="41"/>
      <c r="O155" s="41"/>
      <c r="P155" s="40"/>
      <c r="Q155" s="42"/>
      <c r="R155" s="42"/>
      <c r="S155" s="42"/>
      <c r="T155" s="41"/>
      <c r="U155" s="41"/>
      <c r="V155" s="41"/>
      <c r="W155" s="41"/>
      <c r="X155" s="40"/>
      <c r="Y155" s="41"/>
      <c r="Z155" s="41"/>
      <c r="AA155" s="41"/>
      <c r="AB155" s="41"/>
      <c r="AC155" s="41"/>
      <c r="AD155" s="41"/>
      <c r="AE155" s="41"/>
      <c r="AF155" s="40"/>
      <c r="AG155" s="41"/>
      <c r="AH155" s="41"/>
      <c r="AI155" s="41"/>
    </row>
    <row r="156" spans="1:35" ht="15">
      <c r="A156" s="18" t="s">
        <v>3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0"/>
      <c r="Q156" s="42"/>
      <c r="R156" s="42"/>
      <c r="S156" s="42"/>
      <c r="T156" s="41"/>
      <c r="U156" s="41"/>
      <c r="V156" s="41"/>
      <c r="W156" s="41"/>
      <c r="X156" s="40"/>
      <c r="Y156" s="41"/>
      <c r="Z156" s="41"/>
      <c r="AA156" s="41"/>
      <c r="AB156" s="41"/>
      <c r="AC156" s="41"/>
      <c r="AD156" s="41"/>
      <c r="AE156" s="41"/>
      <c r="AF156" s="40"/>
      <c r="AG156" s="41"/>
      <c r="AH156" s="41"/>
      <c r="AI156" s="41"/>
    </row>
    <row r="157" spans="1:35" ht="15">
      <c r="A157" s="18" t="s">
        <v>20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0"/>
      <c r="Q157" s="42"/>
      <c r="R157" s="42"/>
      <c r="S157" s="42"/>
      <c r="T157" s="41"/>
      <c r="U157" s="41"/>
      <c r="V157" s="41"/>
      <c r="W157" s="41"/>
      <c r="X157" s="40"/>
      <c r="Y157" s="41"/>
      <c r="Z157" s="41"/>
      <c r="AA157" s="41"/>
      <c r="AB157" s="41"/>
      <c r="AC157" s="41"/>
      <c r="AD157" s="41"/>
      <c r="AE157" s="41"/>
      <c r="AF157" s="40"/>
      <c r="AG157" s="41"/>
      <c r="AH157" s="41"/>
      <c r="AI157" s="41"/>
    </row>
    <row r="158" spans="2:35" ht="14.25">
      <c r="B158" s="40"/>
      <c r="C158" s="3"/>
      <c r="D158" s="41"/>
      <c r="E158" s="41"/>
      <c r="F158" s="41"/>
      <c r="G158" s="41"/>
      <c r="H158" s="40"/>
      <c r="I158" s="41"/>
      <c r="J158" s="41"/>
      <c r="K158" s="41"/>
      <c r="L158" s="41"/>
      <c r="M158" s="41"/>
      <c r="N158" s="41"/>
      <c r="O158" s="41"/>
      <c r="P158" s="40"/>
      <c r="Q158" s="42"/>
      <c r="R158" s="42"/>
      <c r="S158" s="42"/>
      <c r="T158" s="41"/>
      <c r="U158" s="41"/>
      <c r="V158" s="41"/>
      <c r="W158" s="41"/>
      <c r="X158" s="40"/>
      <c r="Y158" s="41"/>
      <c r="Z158" s="41"/>
      <c r="AA158" s="41"/>
      <c r="AB158" s="41"/>
      <c r="AC158" s="41"/>
      <c r="AD158" s="41"/>
      <c r="AE158" s="41"/>
      <c r="AF158" s="40"/>
      <c r="AG158" s="41"/>
      <c r="AH158" s="41"/>
      <c r="AI158" s="41"/>
    </row>
    <row r="159" spans="2:27" ht="39.75" customHeight="1">
      <c r="B159" s="107" t="s">
        <v>119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</row>
    <row r="160" spans="3:4" ht="13.5" thickBot="1">
      <c r="C160" s="1" t="s">
        <v>26</v>
      </c>
      <c r="D160" t="s">
        <v>112</v>
      </c>
    </row>
    <row r="161" spans="1:35" ht="15">
      <c r="A161" s="109" t="s">
        <v>5</v>
      </c>
      <c r="B161" s="111" t="s">
        <v>9</v>
      </c>
      <c r="C161" s="111" t="s">
        <v>10</v>
      </c>
      <c r="D161" s="113" t="s">
        <v>21</v>
      </c>
      <c r="E161" s="114"/>
      <c r="F161" s="114"/>
      <c r="G161" s="114"/>
      <c r="H161" s="114"/>
      <c r="I161" s="114"/>
      <c r="J161" s="114"/>
      <c r="K161" s="114"/>
      <c r="L161" s="113" t="s">
        <v>24</v>
      </c>
      <c r="M161" s="114"/>
      <c r="N161" s="114"/>
      <c r="O161" s="114"/>
      <c r="P161" s="114"/>
      <c r="Q161" s="114"/>
      <c r="R161" s="114"/>
      <c r="S161" s="114"/>
      <c r="T161" s="113" t="s">
        <v>27</v>
      </c>
      <c r="U161" s="114"/>
      <c r="V161" s="114"/>
      <c r="W161" s="114"/>
      <c r="X161" s="114"/>
      <c r="Y161" s="114"/>
      <c r="Z161" s="114"/>
      <c r="AA161" s="114"/>
      <c r="AB161" s="113" t="s">
        <v>79</v>
      </c>
      <c r="AC161" s="114"/>
      <c r="AD161" s="114"/>
      <c r="AE161" s="114"/>
      <c r="AF161" s="114"/>
      <c r="AG161" s="114"/>
      <c r="AH161" s="114"/>
      <c r="AI161" s="116"/>
    </row>
    <row r="162" spans="1:35" ht="51.75" thickBot="1">
      <c r="A162" s="110"/>
      <c r="B162" s="112"/>
      <c r="C162" s="112"/>
      <c r="D162" s="4" t="s">
        <v>8</v>
      </c>
      <c r="E162" s="4" t="s">
        <v>0</v>
      </c>
      <c r="F162" s="4" t="s">
        <v>1</v>
      </c>
      <c r="G162" s="9" t="s">
        <v>2</v>
      </c>
      <c r="H162" s="4" t="s">
        <v>23</v>
      </c>
      <c r="I162" s="4" t="s">
        <v>6</v>
      </c>
      <c r="J162" s="8" t="s">
        <v>7</v>
      </c>
      <c r="K162" s="10" t="s">
        <v>22</v>
      </c>
      <c r="L162" s="4" t="s">
        <v>8</v>
      </c>
      <c r="M162" s="4" t="s">
        <v>0</v>
      </c>
      <c r="N162" s="4" t="s">
        <v>1</v>
      </c>
      <c r="O162" s="9" t="s">
        <v>2</v>
      </c>
      <c r="P162" s="4" t="s">
        <v>25</v>
      </c>
      <c r="Q162" s="4" t="s">
        <v>6</v>
      </c>
      <c r="R162" s="8" t="s">
        <v>7</v>
      </c>
      <c r="S162" s="10" t="s">
        <v>22</v>
      </c>
      <c r="T162" s="4" t="s">
        <v>8</v>
      </c>
      <c r="U162" s="4" t="s">
        <v>0</v>
      </c>
      <c r="V162" s="4" t="s">
        <v>1</v>
      </c>
      <c r="W162" s="9" t="s">
        <v>2</v>
      </c>
      <c r="X162" s="4" t="s">
        <v>28</v>
      </c>
      <c r="Y162" s="4" t="s">
        <v>6</v>
      </c>
      <c r="Z162" s="8" t="s">
        <v>7</v>
      </c>
      <c r="AA162" s="10" t="s">
        <v>22</v>
      </c>
      <c r="AB162" s="4" t="s">
        <v>8</v>
      </c>
      <c r="AC162" s="4" t="s">
        <v>0</v>
      </c>
      <c r="AD162" s="4" t="s">
        <v>1</v>
      </c>
      <c r="AE162" s="9" t="s">
        <v>2</v>
      </c>
      <c r="AF162" s="4" t="s">
        <v>108</v>
      </c>
      <c r="AG162" s="4" t="s">
        <v>6</v>
      </c>
      <c r="AH162" s="8" t="s">
        <v>7</v>
      </c>
      <c r="AI162" s="46" t="s">
        <v>22</v>
      </c>
    </row>
    <row r="163" spans="1:35" ht="14.25">
      <c r="A163" s="117">
        <v>1</v>
      </c>
      <c r="B163" s="120" t="s">
        <v>120</v>
      </c>
      <c r="C163" s="13" t="s">
        <v>16</v>
      </c>
      <c r="D163" s="25">
        <v>22</v>
      </c>
      <c r="E163" s="24"/>
      <c r="F163" s="23"/>
      <c r="G163" s="23"/>
      <c r="H163" s="23">
        <f>E163</f>
        <v>0</v>
      </c>
      <c r="I163" s="25">
        <f>H163</f>
        <v>0</v>
      </c>
      <c r="J163" s="26">
        <f>ROUND(((D163/12)*8)+((H163/12)*4),0)</f>
        <v>15</v>
      </c>
      <c r="K163" s="27"/>
      <c r="L163" s="25">
        <f aca="true" t="shared" si="26" ref="L163:L168">I163</f>
        <v>0</v>
      </c>
      <c r="M163" s="24"/>
      <c r="N163" s="23"/>
      <c r="O163" s="23"/>
      <c r="P163" s="23">
        <f>M163</f>
        <v>0</v>
      </c>
      <c r="Q163" s="25">
        <f>P163</f>
        <v>0</v>
      </c>
      <c r="R163" s="26">
        <f>ROUND(((L163/12)*8)+((P163/12)*4),0)</f>
        <v>0</v>
      </c>
      <c r="S163" s="27"/>
      <c r="T163" s="25">
        <f aca="true" t="shared" si="27" ref="T163:T168">Q163</f>
        <v>0</v>
      </c>
      <c r="U163" s="23"/>
      <c r="V163" s="23"/>
      <c r="W163" s="23"/>
      <c r="X163" s="23">
        <f>U163</f>
        <v>0</v>
      </c>
      <c r="Y163" s="25">
        <f>X163</f>
        <v>0</v>
      </c>
      <c r="Z163" s="26">
        <f>ROUND(((T163/12)*8)+((X163/12)*4),0)</f>
        <v>0</v>
      </c>
      <c r="AA163" s="27"/>
      <c r="AB163" s="25">
        <f>Y163</f>
        <v>0</v>
      </c>
      <c r="AC163" s="23">
        <v>25</v>
      </c>
      <c r="AD163" s="23"/>
      <c r="AE163" s="23"/>
      <c r="AF163" s="23">
        <f>AC163</f>
        <v>25</v>
      </c>
      <c r="AG163" s="25">
        <f>AF163</f>
        <v>25</v>
      </c>
      <c r="AH163" s="26">
        <f>ROUND(((AB163/12)*8)+((AF163/12)*4),0)</f>
        <v>8</v>
      </c>
      <c r="AI163" s="47"/>
    </row>
    <row r="164" spans="1:35" ht="14.25">
      <c r="A164" s="118"/>
      <c r="B164" s="121"/>
      <c r="C164" s="14" t="s">
        <v>11</v>
      </c>
      <c r="D164" s="30"/>
      <c r="E164" s="28"/>
      <c r="F164" s="28"/>
      <c r="G164" s="28"/>
      <c r="H164" s="28">
        <v>23</v>
      </c>
      <c r="I164" s="30">
        <f>H164</f>
        <v>23</v>
      </c>
      <c r="J164" s="31">
        <f>ROUND((((D164)/12)*8)+(((D163-G163)/12)*4),0)</f>
        <v>7</v>
      </c>
      <c r="K164" s="32"/>
      <c r="L164" s="30">
        <f t="shared" si="26"/>
        <v>23</v>
      </c>
      <c r="M164" s="28"/>
      <c r="N164" s="28"/>
      <c r="O164" s="28">
        <v>1</v>
      </c>
      <c r="P164" s="28">
        <f>L163-O163</f>
        <v>0</v>
      </c>
      <c r="Q164" s="30">
        <f>P164</f>
        <v>0</v>
      </c>
      <c r="R164" s="31">
        <f>ROUND((((L164)/12)*8)+(((L163-O163)/12)*4),0)</f>
        <v>15</v>
      </c>
      <c r="S164" s="32"/>
      <c r="T164" s="30">
        <f t="shared" si="27"/>
        <v>0</v>
      </c>
      <c r="U164" s="28"/>
      <c r="V164" s="28"/>
      <c r="W164" s="28"/>
      <c r="X164" s="28">
        <f>T163-W163</f>
        <v>0</v>
      </c>
      <c r="Y164" s="30">
        <f>X164</f>
        <v>0</v>
      </c>
      <c r="Z164" s="31">
        <f>ROUND((((T164)/12)*8)+(((T163-W163)/12)*4),0)</f>
        <v>0</v>
      </c>
      <c r="AA164" s="32"/>
      <c r="AB164" s="30">
        <f>Y164</f>
        <v>0</v>
      </c>
      <c r="AC164" s="28"/>
      <c r="AD164" s="28"/>
      <c r="AE164" s="28"/>
      <c r="AF164" s="28">
        <f>AB163-AE163</f>
        <v>0</v>
      </c>
      <c r="AG164" s="30">
        <f>AF164</f>
        <v>0</v>
      </c>
      <c r="AH164" s="31">
        <f>ROUND((((AB164)/12)*8)+(((AB163-AE163)/12)*4),0)</f>
        <v>0</v>
      </c>
      <c r="AI164" s="48"/>
    </row>
    <row r="165" spans="1:35" ht="14.25">
      <c r="A165" s="118"/>
      <c r="B165" s="121"/>
      <c r="C165" s="14" t="s">
        <v>12</v>
      </c>
      <c r="D165" s="30"/>
      <c r="E165" s="28"/>
      <c r="F165" s="28"/>
      <c r="G165" s="28"/>
      <c r="H165" s="33">
        <f>D164-G164-F164+E164</f>
        <v>0</v>
      </c>
      <c r="I165" s="30">
        <f>H165</f>
        <v>0</v>
      </c>
      <c r="J165" s="31">
        <f>ROUND((((D165-F164-G164)/12)*8)+(((D164+E164)/12)*4),0)</f>
        <v>0</v>
      </c>
      <c r="K165" s="32"/>
      <c r="L165" s="30">
        <f t="shared" si="26"/>
        <v>0</v>
      </c>
      <c r="M165" s="28"/>
      <c r="N165" s="28"/>
      <c r="O165" s="28"/>
      <c r="P165" s="33">
        <f>L164-O164-N164+M164</f>
        <v>22</v>
      </c>
      <c r="Q165" s="30">
        <f>P165</f>
        <v>22</v>
      </c>
      <c r="R165" s="31">
        <f>ROUND((((L165-N164-O164)/12)*8)+(((L164+M164)/12)*4),0)</f>
        <v>7</v>
      </c>
      <c r="S165" s="32"/>
      <c r="T165" s="30">
        <f t="shared" si="27"/>
        <v>22</v>
      </c>
      <c r="U165" s="28"/>
      <c r="V165" s="28">
        <v>22</v>
      </c>
      <c r="W165" s="28"/>
      <c r="X165" s="33">
        <f>T164-W164-V164+U164</f>
        <v>0</v>
      </c>
      <c r="Y165" s="30">
        <f>X165</f>
        <v>0</v>
      </c>
      <c r="Z165" s="31">
        <f>ROUND((((T165-V164-W164)/12)*8)+(((T164+U164)/12)*4),0)</f>
        <v>15</v>
      </c>
      <c r="AA165" s="32"/>
      <c r="AB165" s="30">
        <f>Y165</f>
        <v>0</v>
      </c>
      <c r="AC165" s="28"/>
      <c r="AD165" s="28"/>
      <c r="AE165" s="28"/>
      <c r="AF165" s="33">
        <f>AB164-AE164-AD164+AC164</f>
        <v>0</v>
      </c>
      <c r="AG165" s="30">
        <f>AF165</f>
        <v>0</v>
      </c>
      <c r="AH165" s="31">
        <f>ROUND((((AB165-AD164-AE164)/12)*8)+(((AB164+AC164)/12)*4),0)</f>
        <v>0</v>
      </c>
      <c r="AI165" s="48"/>
    </row>
    <row r="166" spans="1:35" ht="14.25">
      <c r="A166" s="118"/>
      <c r="B166" s="121"/>
      <c r="C166" s="14" t="s">
        <v>13</v>
      </c>
      <c r="D166" s="30"/>
      <c r="E166" s="28"/>
      <c r="F166" s="28"/>
      <c r="G166" s="28"/>
      <c r="H166" s="33">
        <f>D165-G165-F165+E165</f>
        <v>0</v>
      </c>
      <c r="I166" s="30">
        <f>H166</f>
        <v>0</v>
      </c>
      <c r="J166" s="31">
        <f>ROUND((((D166-F165-G165)/12)*8)+(((D165+E165)/12)*4),0)</f>
        <v>0</v>
      </c>
      <c r="K166" s="32"/>
      <c r="L166" s="30">
        <f t="shared" si="26"/>
        <v>0</v>
      </c>
      <c r="M166" s="28"/>
      <c r="N166" s="28"/>
      <c r="O166" s="28"/>
      <c r="P166" s="33">
        <f>L165-O165-N165+M165</f>
        <v>0</v>
      </c>
      <c r="Q166" s="30">
        <f>P166</f>
        <v>0</v>
      </c>
      <c r="R166" s="31">
        <f>ROUND((((L166-N165-O165)/12)*8)+(((L165+M165)/12)*4),0)</f>
        <v>0</v>
      </c>
      <c r="S166" s="32"/>
      <c r="T166" s="30">
        <f t="shared" si="27"/>
        <v>0</v>
      </c>
      <c r="U166" s="28"/>
      <c r="V166" s="28"/>
      <c r="W166" s="28"/>
      <c r="X166" s="33">
        <f>T165-W165-V165+U165</f>
        <v>0</v>
      </c>
      <c r="Y166" s="30">
        <f>X166</f>
        <v>0</v>
      </c>
      <c r="Z166" s="31">
        <f>ROUND((((T166-V165-W165)/12)*8)+(((T165+U165)/12)*4),0)</f>
        <v>-7</v>
      </c>
      <c r="AA166" s="32"/>
      <c r="AB166" s="30">
        <f>Y166</f>
        <v>0</v>
      </c>
      <c r="AC166" s="28"/>
      <c r="AD166" s="28"/>
      <c r="AE166" s="28"/>
      <c r="AF166" s="33">
        <f>AB165-AE165-AD165+AC165</f>
        <v>0</v>
      </c>
      <c r="AG166" s="30">
        <f>AF166</f>
        <v>0</v>
      </c>
      <c r="AH166" s="31">
        <f>ROUND((((AB166-AD165-AE165)/12)*8)+(((AB165+AC165)/12)*4),0)</f>
        <v>0</v>
      </c>
      <c r="AI166" s="48"/>
    </row>
    <row r="167" spans="1:35" ht="14.25">
      <c r="A167" s="118"/>
      <c r="B167" s="121"/>
      <c r="C167" s="14" t="s">
        <v>14</v>
      </c>
      <c r="D167" s="30"/>
      <c r="E167" s="28"/>
      <c r="F167" s="28"/>
      <c r="G167" s="28"/>
      <c r="H167" s="28">
        <v>0</v>
      </c>
      <c r="I167" s="30">
        <f>H167</f>
        <v>0</v>
      </c>
      <c r="J167" s="31">
        <f>ROUND((((D167)/12)*8),0)</f>
        <v>0</v>
      </c>
      <c r="K167" s="32"/>
      <c r="L167" s="30">
        <f t="shared" si="26"/>
        <v>0</v>
      </c>
      <c r="M167" s="28"/>
      <c r="N167" s="28"/>
      <c r="O167" s="28"/>
      <c r="P167" s="28">
        <v>0</v>
      </c>
      <c r="Q167" s="30">
        <f>P167</f>
        <v>0</v>
      </c>
      <c r="R167" s="31">
        <f>ROUND((((L167)/12)*8),0)</f>
        <v>0</v>
      </c>
      <c r="S167" s="32"/>
      <c r="T167" s="30">
        <f t="shared" si="27"/>
        <v>0</v>
      </c>
      <c r="U167" s="28"/>
      <c r="V167" s="28"/>
      <c r="W167" s="28"/>
      <c r="X167" s="28">
        <v>0</v>
      </c>
      <c r="Y167" s="30">
        <f>X167</f>
        <v>0</v>
      </c>
      <c r="Z167" s="31">
        <f>ROUND((((T167)/12)*8),0)</f>
        <v>0</v>
      </c>
      <c r="AA167" s="32"/>
      <c r="AB167" s="30">
        <f>Y167</f>
        <v>0</v>
      </c>
      <c r="AC167" s="28"/>
      <c r="AD167" s="28"/>
      <c r="AE167" s="28"/>
      <c r="AF167" s="28">
        <v>0</v>
      </c>
      <c r="AG167" s="30">
        <f>AF167</f>
        <v>0</v>
      </c>
      <c r="AH167" s="31">
        <f>ROUND((((AB167)/12)*8),0)</f>
        <v>0</v>
      </c>
      <c r="AI167" s="48"/>
    </row>
    <row r="168" spans="1:35" ht="15" thickBot="1">
      <c r="A168" s="119"/>
      <c r="B168" s="122"/>
      <c r="C168" s="49" t="s">
        <v>15</v>
      </c>
      <c r="D168" s="36"/>
      <c r="E168" s="35"/>
      <c r="F168" s="35"/>
      <c r="G168" s="35"/>
      <c r="H168" s="35">
        <f>D166+E166-F166-G166</f>
        <v>0</v>
      </c>
      <c r="I168" s="36">
        <f>H168</f>
        <v>0</v>
      </c>
      <c r="J168" s="45">
        <f>ROUND((((D168-F166-G166)/12)*8)+(((D166+E166)/12)*4),0)</f>
        <v>0</v>
      </c>
      <c r="K168" s="34"/>
      <c r="L168" s="36">
        <f t="shared" si="26"/>
        <v>0</v>
      </c>
      <c r="M168" s="35"/>
      <c r="N168" s="35"/>
      <c r="O168" s="35"/>
      <c r="P168" s="35">
        <f>L166+M166-N166-O166</f>
        <v>0</v>
      </c>
      <c r="Q168" s="36">
        <f>P168</f>
        <v>0</v>
      </c>
      <c r="R168" s="45">
        <f>ROUND((((L168-N166-O166)/12)*8)+(((L166+M166)/12)*4),0)</f>
        <v>0</v>
      </c>
      <c r="S168" s="34"/>
      <c r="T168" s="36">
        <f t="shared" si="27"/>
        <v>0</v>
      </c>
      <c r="U168" s="35"/>
      <c r="V168" s="35"/>
      <c r="W168" s="35"/>
      <c r="X168" s="35">
        <f>T166+U166-V166-W166</f>
        <v>0</v>
      </c>
      <c r="Y168" s="36">
        <f>X168</f>
        <v>0</v>
      </c>
      <c r="Z168" s="45">
        <f>ROUND((((T168-V166-W166)/12)*8)+(((T166+U166)/12)*4),0)</f>
        <v>0</v>
      </c>
      <c r="AA168" s="34"/>
      <c r="AB168" s="36">
        <f>Y168</f>
        <v>0</v>
      </c>
      <c r="AC168" s="35"/>
      <c r="AD168" s="35"/>
      <c r="AE168" s="35"/>
      <c r="AF168" s="35">
        <f>AB166+AC166-AD166-AE166</f>
        <v>0</v>
      </c>
      <c r="AG168" s="36">
        <f>AF168</f>
        <v>0</v>
      </c>
      <c r="AH168" s="45">
        <f>ROUND((((AB168-AD166-AE166)/12)*8)+(((AB166+AC166)/12)*4),0)</f>
        <v>0</v>
      </c>
      <c r="AI168" s="51"/>
    </row>
    <row r="169" spans="1:35" ht="15" thickBot="1">
      <c r="A169" s="5"/>
      <c r="B169" s="37" t="s">
        <v>4</v>
      </c>
      <c r="C169" s="7"/>
      <c r="D169" s="38">
        <f>SUM(D163:D168)</f>
        <v>22</v>
      </c>
      <c r="E169" s="37">
        <f aca="true" t="shared" si="28" ref="E169:AI169">SUM(E163:E168)</f>
        <v>0</v>
      </c>
      <c r="F169" s="37">
        <f t="shared" si="28"/>
        <v>0</v>
      </c>
      <c r="G169" s="37">
        <f t="shared" si="28"/>
        <v>0</v>
      </c>
      <c r="H169" s="37">
        <f t="shared" si="28"/>
        <v>23</v>
      </c>
      <c r="I169" s="38">
        <f t="shared" si="28"/>
        <v>23</v>
      </c>
      <c r="J169" s="37">
        <f t="shared" si="28"/>
        <v>22</v>
      </c>
      <c r="K169" s="39">
        <f t="shared" si="28"/>
        <v>0</v>
      </c>
      <c r="L169" s="38">
        <f t="shared" si="28"/>
        <v>23</v>
      </c>
      <c r="M169" s="37">
        <f t="shared" si="28"/>
        <v>0</v>
      </c>
      <c r="N169" s="37">
        <f t="shared" si="28"/>
        <v>0</v>
      </c>
      <c r="O169" s="37">
        <f t="shared" si="28"/>
        <v>1</v>
      </c>
      <c r="P169" s="37">
        <f t="shared" si="28"/>
        <v>22</v>
      </c>
      <c r="Q169" s="38">
        <f t="shared" si="28"/>
        <v>22</v>
      </c>
      <c r="R169" s="37">
        <f t="shared" si="28"/>
        <v>22</v>
      </c>
      <c r="S169" s="39">
        <f t="shared" si="28"/>
        <v>0</v>
      </c>
      <c r="T169" s="38">
        <f t="shared" si="28"/>
        <v>22</v>
      </c>
      <c r="U169" s="37">
        <f t="shared" si="28"/>
        <v>0</v>
      </c>
      <c r="V169" s="37">
        <f t="shared" si="28"/>
        <v>22</v>
      </c>
      <c r="W169" s="37">
        <f t="shared" si="28"/>
        <v>0</v>
      </c>
      <c r="X169" s="37">
        <f t="shared" si="28"/>
        <v>0</v>
      </c>
      <c r="Y169" s="38">
        <f t="shared" si="28"/>
        <v>0</v>
      </c>
      <c r="Z169" s="37">
        <f t="shared" si="28"/>
        <v>8</v>
      </c>
      <c r="AA169" s="39">
        <f t="shared" si="28"/>
        <v>0</v>
      </c>
      <c r="AB169" s="38">
        <f t="shared" si="28"/>
        <v>0</v>
      </c>
      <c r="AC169" s="37">
        <f t="shared" si="28"/>
        <v>25</v>
      </c>
      <c r="AD169" s="37">
        <f t="shared" si="28"/>
        <v>0</v>
      </c>
      <c r="AE169" s="37">
        <f t="shared" si="28"/>
        <v>0</v>
      </c>
      <c r="AF169" s="37">
        <f t="shared" si="28"/>
        <v>25</v>
      </c>
      <c r="AG169" s="38">
        <f t="shared" si="28"/>
        <v>25</v>
      </c>
      <c r="AH169" s="37">
        <f t="shared" si="28"/>
        <v>8</v>
      </c>
      <c r="AI169" s="39">
        <f t="shared" si="28"/>
        <v>0</v>
      </c>
    </row>
    <row r="170" spans="2:35" ht="14.25">
      <c r="B170" s="40" t="s">
        <v>18</v>
      </c>
      <c r="C170" s="3"/>
      <c r="D170" s="41"/>
      <c r="E170" s="41"/>
      <c r="F170" s="41"/>
      <c r="G170" s="41"/>
      <c r="H170" s="40">
        <f>D169+E169-F169-G169</f>
        <v>22</v>
      </c>
      <c r="I170" s="41"/>
      <c r="J170" s="41"/>
      <c r="K170" s="41"/>
      <c r="L170" s="41"/>
      <c r="M170" s="41"/>
      <c r="N170" s="41"/>
      <c r="O170" s="41"/>
      <c r="P170" s="40">
        <f>L169+M169-N169-O169</f>
        <v>22</v>
      </c>
      <c r="Q170" s="42"/>
      <c r="R170" s="42"/>
      <c r="S170" s="42"/>
      <c r="T170" s="41"/>
      <c r="U170" s="41"/>
      <c r="V170" s="41"/>
      <c r="W170" s="41"/>
      <c r="X170" s="40">
        <f>T169+U169-V169-W169</f>
        <v>0</v>
      </c>
      <c r="Y170" s="41"/>
      <c r="Z170" s="41"/>
      <c r="AA170" s="41"/>
      <c r="AB170" s="41"/>
      <c r="AC170" s="41"/>
      <c r="AD170" s="41"/>
      <c r="AE170" s="41"/>
      <c r="AF170" s="40">
        <f>AB169+AC169-AD169-AE169</f>
        <v>25</v>
      </c>
      <c r="AG170" s="41"/>
      <c r="AH170" s="41"/>
      <c r="AI170" s="41"/>
    </row>
    <row r="171" spans="2:35" ht="15">
      <c r="B171" s="41"/>
      <c r="C171" s="41"/>
      <c r="D171" s="43"/>
      <c r="E171" s="43"/>
      <c r="F171" s="43"/>
      <c r="G171" s="43"/>
      <c r="H171" s="43"/>
      <c r="I171" s="43"/>
      <c r="J171" s="43"/>
      <c r="K171" s="43"/>
      <c r="L171" s="43"/>
      <c r="M171" s="41"/>
      <c r="N171" s="41"/>
      <c r="O171" s="41"/>
      <c r="P171" s="40"/>
      <c r="Q171" s="42"/>
      <c r="R171" s="42"/>
      <c r="S171" s="42"/>
      <c r="T171" s="41"/>
      <c r="U171" s="41"/>
      <c r="V171" s="41"/>
      <c r="W171" s="41"/>
      <c r="X171" s="40"/>
      <c r="Y171" s="41"/>
      <c r="Z171" s="41"/>
      <c r="AA171" s="41"/>
      <c r="AB171" s="41"/>
      <c r="AC171" s="41"/>
      <c r="AD171" s="41"/>
      <c r="AE171" s="41"/>
      <c r="AF171" s="40"/>
      <c r="AG171" s="41"/>
      <c r="AH171" s="41"/>
      <c r="AI171" s="41"/>
    </row>
    <row r="172" spans="1:35" ht="15">
      <c r="A172" s="18"/>
      <c r="B172" s="41"/>
      <c r="C172" s="41"/>
      <c r="D172" s="41"/>
      <c r="E172" s="41" t="s">
        <v>17</v>
      </c>
      <c r="F172" s="41"/>
      <c r="G172" s="41"/>
      <c r="H172" s="41"/>
      <c r="I172" s="41"/>
      <c r="J172" s="41" t="s">
        <v>109</v>
      </c>
      <c r="K172" s="44"/>
      <c r="L172" s="44"/>
      <c r="M172" s="41"/>
      <c r="N172" s="41"/>
      <c r="O172" s="41"/>
      <c r="P172" s="40"/>
      <c r="Q172" s="42"/>
      <c r="R172" s="42"/>
      <c r="S172" s="42"/>
      <c r="T172" s="41"/>
      <c r="U172" s="41"/>
      <c r="V172" s="41"/>
      <c r="W172" s="41"/>
      <c r="X172" s="40"/>
      <c r="Y172" s="41"/>
      <c r="Z172" s="41"/>
      <c r="AA172" s="41"/>
      <c r="AB172" s="41"/>
      <c r="AC172" s="41"/>
      <c r="AD172" s="41"/>
      <c r="AE172" s="41"/>
      <c r="AF172" s="40"/>
      <c r="AG172" s="41"/>
      <c r="AH172" s="41"/>
      <c r="AI172" s="41"/>
    </row>
    <row r="173" spans="1:35" ht="15">
      <c r="A173" s="18"/>
      <c r="B173" s="41"/>
      <c r="C173" s="41"/>
      <c r="D173" s="41"/>
      <c r="E173" s="41" t="s">
        <v>19</v>
      </c>
      <c r="F173" s="41"/>
      <c r="G173" s="41"/>
      <c r="H173" s="41"/>
      <c r="I173" s="41"/>
      <c r="J173" s="41" t="s">
        <v>110</v>
      </c>
      <c r="K173" s="41"/>
      <c r="L173" s="44"/>
      <c r="M173" s="41"/>
      <c r="N173" s="41"/>
      <c r="O173" s="41"/>
      <c r="P173" s="40"/>
      <c r="Q173" s="42"/>
      <c r="R173" s="42"/>
      <c r="S173" s="42"/>
      <c r="T173" s="41"/>
      <c r="U173" s="41"/>
      <c r="V173" s="41"/>
      <c r="W173" s="41"/>
      <c r="X173" s="40"/>
      <c r="Y173" s="41"/>
      <c r="Z173" s="41"/>
      <c r="AA173" s="41"/>
      <c r="AB173" s="41"/>
      <c r="AC173" s="41"/>
      <c r="AD173" s="41"/>
      <c r="AE173" s="41"/>
      <c r="AF173" s="40"/>
      <c r="AG173" s="41"/>
      <c r="AH173" s="41"/>
      <c r="AI173" s="41"/>
    </row>
    <row r="174" spans="1:35" ht="15">
      <c r="A174" s="18" t="s">
        <v>3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0"/>
      <c r="Q174" s="42"/>
      <c r="R174" s="42"/>
      <c r="S174" s="42"/>
      <c r="T174" s="41"/>
      <c r="U174" s="41"/>
      <c r="V174" s="41"/>
      <c r="W174" s="41"/>
      <c r="X174" s="40"/>
      <c r="Y174" s="41"/>
      <c r="Z174" s="41"/>
      <c r="AA174" s="41"/>
      <c r="AB174" s="41"/>
      <c r="AC174" s="41"/>
      <c r="AD174" s="41"/>
      <c r="AE174" s="41"/>
      <c r="AF174" s="40"/>
      <c r="AG174" s="41"/>
      <c r="AH174" s="41"/>
      <c r="AI174" s="41"/>
    </row>
    <row r="175" spans="1:35" ht="15">
      <c r="A175" s="18" t="s">
        <v>20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0"/>
      <c r="Q175" s="42"/>
      <c r="R175" s="42"/>
      <c r="S175" s="42"/>
      <c r="T175" s="41"/>
      <c r="U175" s="41"/>
      <c r="V175" s="41"/>
      <c r="W175" s="41"/>
      <c r="X175" s="40"/>
      <c r="Y175" s="41"/>
      <c r="Z175" s="41"/>
      <c r="AA175" s="41"/>
      <c r="AB175" s="41"/>
      <c r="AC175" s="41"/>
      <c r="AD175" s="41"/>
      <c r="AE175" s="41"/>
      <c r="AF175" s="40"/>
      <c r="AG175" s="41"/>
      <c r="AH175" s="41"/>
      <c r="AI175" s="41"/>
    </row>
    <row r="176" spans="2:32" ht="14.25">
      <c r="B176" s="11"/>
      <c r="C176" s="3"/>
      <c r="H176" s="11"/>
      <c r="P176" s="11"/>
      <c r="Q176" s="2"/>
      <c r="R176" s="2"/>
      <c r="S176" s="2"/>
      <c r="X176" s="11"/>
      <c r="AF176" s="11"/>
    </row>
    <row r="177" spans="2:27" ht="44.25" customHeight="1">
      <c r="B177" s="107" t="s">
        <v>121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</row>
    <row r="178" spans="3:4" ht="13.5" thickBot="1">
      <c r="C178" s="1" t="s">
        <v>26</v>
      </c>
      <c r="D178" t="s">
        <v>112</v>
      </c>
    </row>
    <row r="179" spans="1:35" ht="15">
      <c r="A179" s="109" t="s">
        <v>5</v>
      </c>
      <c r="B179" s="111" t="s">
        <v>9</v>
      </c>
      <c r="C179" s="111" t="s">
        <v>10</v>
      </c>
      <c r="D179" s="113" t="s">
        <v>21</v>
      </c>
      <c r="E179" s="114"/>
      <c r="F179" s="114"/>
      <c r="G179" s="114"/>
      <c r="H179" s="114"/>
      <c r="I179" s="114"/>
      <c r="J179" s="114"/>
      <c r="K179" s="114"/>
      <c r="L179" s="113" t="s">
        <v>24</v>
      </c>
      <c r="M179" s="114"/>
      <c r="N179" s="114"/>
      <c r="O179" s="114"/>
      <c r="P179" s="114"/>
      <c r="Q179" s="114"/>
      <c r="R179" s="114"/>
      <c r="S179" s="114"/>
      <c r="T179" s="113" t="s">
        <v>27</v>
      </c>
      <c r="U179" s="114"/>
      <c r="V179" s="114"/>
      <c r="W179" s="114"/>
      <c r="X179" s="114"/>
      <c r="Y179" s="114"/>
      <c r="Z179" s="114"/>
      <c r="AA179" s="114"/>
      <c r="AB179" s="113" t="s">
        <v>79</v>
      </c>
      <c r="AC179" s="114"/>
      <c r="AD179" s="114"/>
      <c r="AE179" s="114"/>
      <c r="AF179" s="114"/>
      <c r="AG179" s="114"/>
      <c r="AH179" s="114"/>
      <c r="AI179" s="116"/>
    </row>
    <row r="180" spans="1:35" ht="51.75" thickBot="1">
      <c r="A180" s="110"/>
      <c r="B180" s="112"/>
      <c r="C180" s="112"/>
      <c r="D180" s="4" t="s">
        <v>8</v>
      </c>
      <c r="E180" s="4" t="s">
        <v>0</v>
      </c>
      <c r="F180" s="4" t="s">
        <v>1</v>
      </c>
      <c r="G180" s="9" t="s">
        <v>2</v>
      </c>
      <c r="H180" s="4" t="s">
        <v>23</v>
      </c>
      <c r="I180" s="4" t="s">
        <v>6</v>
      </c>
      <c r="J180" s="8" t="s">
        <v>7</v>
      </c>
      <c r="K180" s="10" t="s">
        <v>22</v>
      </c>
      <c r="L180" s="4" t="s">
        <v>8</v>
      </c>
      <c r="M180" s="4" t="s">
        <v>0</v>
      </c>
      <c r="N180" s="4" t="s">
        <v>1</v>
      </c>
      <c r="O180" s="9" t="s">
        <v>2</v>
      </c>
      <c r="P180" s="4" t="s">
        <v>25</v>
      </c>
      <c r="Q180" s="4" t="s">
        <v>6</v>
      </c>
      <c r="R180" s="8" t="s">
        <v>7</v>
      </c>
      <c r="S180" s="10" t="s">
        <v>22</v>
      </c>
      <c r="T180" s="4" t="s">
        <v>8</v>
      </c>
      <c r="U180" s="4" t="s">
        <v>0</v>
      </c>
      <c r="V180" s="4" t="s">
        <v>1</v>
      </c>
      <c r="W180" s="9" t="s">
        <v>2</v>
      </c>
      <c r="X180" s="4" t="s">
        <v>28</v>
      </c>
      <c r="Y180" s="4" t="s">
        <v>6</v>
      </c>
      <c r="Z180" s="8" t="s">
        <v>7</v>
      </c>
      <c r="AA180" s="10" t="s">
        <v>22</v>
      </c>
      <c r="AB180" s="4" t="s">
        <v>8</v>
      </c>
      <c r="AC180" s="4" t="s">
        <v>0</v>
      </c>
      <c r="AD180" s="4" t="s">
        <v>1</v>
      </c>
      <c r="AE180" s="9" t="s">
        <v>2</v>
      </c>
      <c r="AF180" s="4" t="s">
        <v>108</v>
      </c>
      <c r="AG180" s="4" t="s">
        <v>6</v>
      </c>
      <c r="AH180" s="8" t="s">
        <v>7</v>
      </c>
      <c r="AI180" s="46" t="s">
        <v>22</v>
      </c>
    </row>
    <row r="181" spans="1:35" ht="14.25">
      <c r="A181" s="117">
        <v>1</v>
      </c>
      <c r="B181" s="120" t="s">
        <v>122</v>
      </c>
      <c r="C181" s="13" t="s">
        <v>16</v>
      </c>
      <c r="D181" s="25">
        <v>27</v>
      </c>
      <c r="E181" s="24">
        <v>25</v>
      </c>
      <c r="F181" s="23"/>
      <c r="G181" s="23"/>
      <c r="H181" s="23">
        <f>E181</f>
        <v>25</v>
      </c>
      <c r="I181" s="25">
        <f>H181</f>
        <v>25</v>
      </c>
      <c r="J181" s="26">
        <f>ROUND(((D181/12)*8)+((H181/12)*4),0)</f>
        <v>26</v>
      </c>
      <c r="K181" s="27"/>
      <c r="L181" s="25">
        <f aca="true" t="shared" si="29" ref="L181:L186">I181</f>
        <v>25</v>
      </c>
      <c r="M181" s="24">
        <v>25</v>
      </c>
      <c r="N181" s="23"/>
      <c r="O181" s="23">
        <v>1</v>
      </c>
      <c r="P181" s="23">
        <f>M181</f>
        <v>25</v>
      </c>
      <c r="Q181" s="25">
        <f>P181</f>
        <v>25</v>
      </c>
      <c r="R181" s="26">
        <f>ROUND(((L181/12)*8)+((P181/12)*4),0)</f>
        <v>25</v>
      </c>
      <c r="S181" s="27"/>
      <c r="T181" s="25">
        <f aca="true" t="shared" si="30" ref="T181:T186">Q181</f>
        <v>25</v>
      </c>
      <c r="U181" s="23">
        <v>25</v>
      </c>
      <c r="V181" s="23"/>
      <c r="W181" s="23"/>
      <c r="X181" s="23">
        <f>U181</f>
        <v>25</v>
      </c>
      <c r="Y181" s="25">
        <f>X181</f>
        <v>25</v>
      </c>
      <c r="Z181" s="26">
        <f>ROUND(((T181/12)*8)+((X181/12)*4),0)</f>
        <v>25</v>
      </c>
      <c r="AA181" s="27"/>
      <c r="AB181" s="25">
        <f>Y181</f>
        <v>25</v>
      </c>
      <c r="AC181" s="23">
        <v>25</v>
      </c>
      <c r="AD181" s="23"/>
      <c r="AE181" s="23">
        <v>1</v>
      </c>
      <c r="AF181" s="23">
        <f>AC181</f>
        <v>25</v>
      </c>
      <c r="AG181" s="25">
        <f>AF181</f>
        <v>25</v>
      </c>
      <c r="AH181" s="26">
        <f>ROUND(((AB181/12)*8)+((AF181/12)*4),0)</f>
        <v>25</v>
      </c>
      <c r="AI181" s="47"/>
    </row>
    <row r="182" spans="1:35" ht="14.25">
      <c r="A182" s="118"/>
      <c r="B182" s="121"/>
      <c r="C182" s="14" t="s">
        <v>11</v>
      </c>
      <c r="D182" s="30">
        <v>26</v>
      </c>
      <c r="E182" s="28"/>
      <c r="F182" s="28"/>
      <c r="G182" s="28">
        <v>4</v>
      </c>
      <c r="H182" s="28">
        <f>D181-G181</f>
        <v>27</v>
      </c>
      <c r="I182" s="30">
        <f>H182</f>
        <v>27</v>
      </c>
      <c r="J182" s="31">
        <f>ROUND((((D182)/12)*8)+(((D181-G181)/12)*4),0)</f>
        <v>26</v>
      </c>
      <c r="K182" s="32"/>
      <c r="L182" s="30">
        <f t="shared" si="29"/>
        <v>27</v>
      </c>
      <c r="M182" s="28"/>
      <c r="N182" s="28"/>
      <c r="O182" s="28">
        <v>1</v>
      </c>
      <c r="P182" s="28">
        <f>L181-O181</f>
        <v>24</v>
      </c>
      <c r="Q182" s="30">
        <f>P182</f>
        <v>24</v>
      </c>
      <c r="R182" s="31">
        <f>ROUND((((L182)/12)*8)+(((L181-O181)/12)*4),0)</f>
        <v>26</v>
      </c>
      <c r="S182" s="32"/>
      <c r="T182" s="30">
        <f t="shared" si="30"/>
        <v>24</v>
      </c>
      <c r="U182" s="28"/>
      <c r="V182" s="28"/>
      <c r="W182" s="28">
        <v>1</v>
      </c>
      <c r="X182" s="28">
        <f>T181-W181</f>
        <v>25</v>
      </c>
      <c r="Y182" s="30">
        <f>X182</f>
        <v>25</v>
      </c>
      <c r="Z182" s="31">
        <f>ROUND((((T182)/12)*8)+(((T181-W181)/12)*4),0)</f>
        <v>24</v>
      </c>
      <c r="AA182" s="32"/>
      <c r="AB182" s="30">
        <f>Y182</f>
        <v>25</v>
      </c>
      <c r="AC182" s="28"/>
      <c r="AD182" s="28"/>
      <c r="AE182" s="28">
        <v>1</v>
      </c>
      <c r="AF182" s="28">
        <f>AB181-AE181</f>
        <v>24</v>
      </c>
      <c r="AG182" s="30">
        <f>AF182</f>
        <v>24</v>
      </c>
      <c r="AH182" s="31">
        <f>ROUND((((AB182)/12)*8)+(((AB181-AE181)/12)*4),0)</f>
        <v>25</v>
      </c>
      <c r="AI182" s="48"/>
    </row>
    <row r="183" spans="1:35" ht="14.25">
      <c r="A183" s="118"/>
      <c r="B183" s="121"/>
      <c r="C183" s="14" t="s">
        <v>12</v>
      </c>
      <c r="D183" s="30">
        <v>25</v>
      </c>
      <c r="E183" s="28"/>
      <c r="F183" s="28">
        <v>24</v>
      </c>
      <c r="G183" s="28">
        <v>1</v>
      </c>
      <c r="H183" s="33">
        <f>D182-G182-F182+E182</f>
        <v>22</v>
      </c>
      <c r="I183" s="30">
        <f>H183</f>
        <v>22</v>
      </c>
      <c r="J183" s="31">
        <f>ROUND((((D183-F182-G182)/12)*8)+(((D182+E182)/12)*4),0)</f>
        <v>23</v>
      </c>
      <c r="K183" s="32"/>
      <c r="L183" s="30">
        <f t="shared" si="29"/>
        <v>22</v>
      </c>
      <c r="M183" s="28"/>
      <c r="N183" s="28">
        <v>22</v>
      </c>
      <c r="O183" s="28"/>
      <c r="P183" s="33">
        <f>L182-O182-N182+M182</f>
        <v>26</v>
      </c>
      <c r="Q183" s="30">
        <f>P183</f>
        <v>26</v>
      </c>
      <c r="R183" s="31">
        <f>ROUND((((L183-N182-O182)/12)*8)+(((L182+M182)/12)*4),0)</f>
        <v>23</v>
      </c>
      <c r="S183" s="32"/>
      <c r="T183" s="30">
        <f t="shared" si="30"/>
        <v>26</v>
      </c>
      <c r="U183" s="28"/>
      <c r="V183" s="28">
        <v>26</v>
      </c>
      <c r="W183" s="28"/>
      <c r="X183" s="33">
        <f>T182-W182-V182+U182</f>
        <v>23</v>
      </c>
      <c r="Y183" s="30">
        <f>X183</f>
        <v>23</v>
      </c>
      <c r="Z183" s="31">
        <f>ROUND((((T183-V182-W182)/12)*8)+(((T182+U182)/12)*4),0)</f>
        <v>25</v>
      </c>
      <c r="AA183" s="32"/>
      <c r="AB183" s="30">
        <f>Y183</f>
        <v>23</v>
      </c>
      <c r="AC183" s="28"/>
      <c r="AD183" s="28">
        <v>23</v>
      </c>
      <c r="AE183" s="28"/>
      <c r="AF183" s="33">
        <f>AB182-AE182-AD182+AC182</f>
        <v>24</v>
      </c>
      <c r="AG183" s="30">
        <f>AF183</f>
        <v>24</v>
      </c>
      <c r="AH183" s="31">
        <f>ROUND((((AB183-AD182-AE182)/12)*8)+(((AB182+AC182)/12)*4),0)</f>
        <v>23</v>
      </c>
      <c r="AI183" s="48"/>
    </row>
    <row r="184" spans="1:35" ht="14.25">
      <c r="A184" s="118"/>
      <c r="B184" s="121"/>
      <c r="C184" s="14" t="s">
        <v>13</v>
      </c>
      <c r="D184" s="30"/>
      <c r="E184" s="28"/>
      <c r="F184" s="28"/>
      <c r="G184" s="28"/>
      <c r="H184" s="33">
        <f>D183-G183-F183+E183</f>
        <v>0</v>
      </c>
      <c r="I184" s="30">
        <f>H184</f>
        <v>0</v>
      </c>
      <c r="J184" s="31">
        <f>ROUND((((D184-F183-G183)/12)*8)+(((D183+E183)/12)*4),0)</f>
        <v>-8</v>
      </c>
      <c r="K184" s="32"/>
      <c r="L184" s="30">
        <f t="shared" si="29"/>
        <v>0</v>
      </c>
      <c r="M184" s="28"/>
      <c r="N184" s="28"/>
      <c r="O184" s="28"/>
      <c r="P184" s="33">
        <f>L183-O183-N183+M183</f>
        <v>0</v>
      </c>
      <c r="Q184" s="30">
        <f>P184</f>
        <v>0</v>
      </c>
      <c r="R184" s="31">
        <f>ROUND((((L184-N183-O183)/12)*8)+(((L183+M183)/12)*4),0)</f>
        <v>-7</v>
      </c>
      <c r="S184" s="32"/>
      <c r="T184" s="30">
        <f t="shared" si="30"/>
        <v>0</v>
      </c>
      <c r="U184" s="28"/>
      <c r="V184" s="28"/>
      <c r="W184" s="28"/>
      <c r="X184" s="33">
        <f>T183-W183-V183+U183</f>
        <v>0</v>
      </c>
      <c r="Y184" s="30">
        <f>X184</f>
        <v>0</v>
      </c>
      <c r="Z184" s="31">
        <f>ROUND((((T184-V183-W183)/12)*8)+(((T183+U183)/12)*4),0)</f>
        <v>-9</v>
      </c>
      <c r="AA184" s="32"/>
      <c r="AB184" s="30">
        <f>Y184</f>
        <v>0</v>
      </c>
      <c r="AC184" s="28"/>
      <c r="AD184" s="28"/>
      <c r="AE184" s="28"/>
      <c r="AF184" s="33">
        <f>AB183-AE183-AD183+AC183</f>
        <v>0</v>
      </c>
      <c r="AG184" s="30">
        <f>AF184</f>
        <v>0</v>
      </c>
      <c r="AH184" s="31">
        <f>ROUND((((AB184-AD183-AE183)/12)*8)+(((AB183+AC183)/12)*4),0)</f>
        <v>-8</v>
      </c>
      <c r="AI184" s="48"/>
    </row>
    <row r="185" spans="1:35" ht="14.25">
      <c r="A185" s="118"/>
      <c r="B185" s="121"/>
      <c r="C185" s="14" t="s">
        <v>14</v>
      </c>
      <c r="D185" s="30"/>
      <c r="E185" s="28"/>
      <c r="F185" s="28"/>
      <c r="G185" s="28"/>
      <c r="H185" s="28">
        <v>0</v>
      </c>
      <c r="I185" s="30">
        <f>H185</f>
        <v>0</v>
      </c>
      <c r="J185" s="31">
        <f>ROUND((((D185)/12)*8),0)</f>
        <v>0</v>
      </c>
      <c r="K185" s="32"/>
      <c r="L185" s="30">
        <f t="shared" si="29"/>
        <v>0</v>
      </c>
      <c r="M185" s="28"/>
      <c r="N185" s="28"/>
      <c r="O185" s="28"/>
      <c r="P185" s="28">
        <v>0</v>
      </c>
      <c r="Q185" s="30">
        <f>P185</f>
        <v>0</v>
      </c>
      <c r="R185" s="31">
        <f>ROUND((((L185)/12)*8),0)</f>
        <v>0</v>
      </c>
      <c r="S185" s="32"/>
      <c r="T185" s="30">
        <f t="shared" si="30"/>
        <v>0</v>
      </c>
      <c r="U185" s="28"/>
      <c r="V185" s="28"/>
      <c r="W185" s="28"/>
      <c r="X185" s="28">
        <v>0</v>
      </c>
      <c r="Y185" s="30">
        <f>X185</f>
        <v>0</v>
      </c>
      <c r="Z185" s="31">
        <f>ROUND((((T185)/12)*8),0)</f>
        <v>0</v>
      </c>
      <c r="AA185" s="32"/>
      <c r="AB185" s="30">
        <f>Y185</f>
        <v>0</v>
      </c>
      <c r="AC185" s="28"/>
      <c r="AD185" s="28"/>
      <c r="AE185" s="28"/>
      <c r="AF185" s="28">
        <v>0</v>
      </c>
      <c r="AG185" s="30">
        <f>AF185</f>
        <v>0</v>
      </c>
      <c r="AH185" s="31">
        <f>ROUND((((AB185)/12)*8),0)</f>
        <v>0</v>
      </c>
      <c r="AI185" s="48"/>
    </row>
    <row r="186" spans="1:35" ht="15" thickBot="1">
      <c r="A186" s="119"/>
      <c r="B186" s="122"/>
      <c r="C186" s="49" t="s">
        <v>15</v>
      </c>
      <c r="D186" s="36"/>
      <c r="E186" s="35"/>
      <c r="F186" s="35"/>
      <c r="G186" s="35"/>
      <c r="H186" s="35">
        <f>D184+E184-F184-G184</f>
        <v>0</v>
      </c>
      <c r="I186" s="36">
        <f>H186</f>
        <v>0</v>
      </c>
      <c r="J186" s="45">
        <f>ROUND((((D186-F184-G184)/12)*8)+(((D184+E184)/12)*4),0)</f>
        <v>0</v>
      </c>
      <c r="K186" s="34"/>
      <c r="L186" s="36">
        <f t="shared" si="29"/>
        <v>0</v>
      </c>
      <c r="M186" s="35"/>
      <c r="N186" s="35"/>
      <c r="O186" s="35"/>
      <c r="P186" s="35">
        <f>L184+M184-N184-O184</f>
        <v>0</v>
      </c>
      <c r="Q186" s="36">
        <f>P186</f>
        <v>0</v>
      </c>
      <c r="R186" s="45">
        <f>ROUND((((L186-N184-O184)/12)*8)+(((L184+M184)/12)*4),0)</f>
        <v>0</v>
      </c>
      <c r="S186" s="34"/>
      <c r="T186" s="36">
        <f t="shared" si="30"/>
        <v>0</v>
      </c>
      <c r="U186" s="35"/>
      <c r="V186" s="35"/>
      <c r="W186" s="35"/>
      <c r="X186" s="35">
        <f>T184+U184-V184-W184</f>
        <v>0</v>
      </c>
      <c r="Y186" s="36">
        <f>X186</f>
        <v>0</v>
      </c>
      <c r="Z186" s="45">
        <f>ROUND((((T186-V184-W184)/12)*8)+(((T184+U184)/12)*4),0)</f>
        <v>0</v>
      </c>
      <c r="AA186" s="34"/>
      <c r="AB186" s="36">
        <f>Y186</f>
        <v>0</v>
      </c>
      <c r="AC186" s="35"/>
      <c r="AD186" s="35"/>
      <c r="AE186" s="35"/>
      <c r="AF186" s="35">
        <f>AB184+AC184-AD184-AE184</f>
        <v>0</v>
      </c>
      <c r="AG186" s="36">
        <f>AF186</f>
        <v>0</v>
      </c>
      <c r="AH186" s="45">
        <f>ROUND((((AB186-AD184-AE184)/12)*8)+(((AB184+AC184)/12)*4),0)</f>
        <v>0</v>
      </c>
      <c r="AI186" s="51"/>
    </row>
    <row r="187" spans="1:35" ht="15" thickBot="1">
      <c r="A187" s="5"/>
      <c r="B187" s="37" t="s">
        <v>4</v>
      </c>
      <c r="C187" s="7"/>
      <c r="D187" s="38">
        <f>SUM(D181:D186)</f>
        <v>78</v>
      </c>
      <c r="E187" s="37">
        <f aca="true" t="shared" si="31" ref="E187:AI187">SUM(E181:E186)</f>
        <v>25</v>
      </c>
      <c r="F187" s="37">
        <f t="shared" si="31"/>
        <v>24</v>
      </c>
      <c r="G187" s="37">
        <f t="shared" si="31"/>
        <v>5</v>
      </c>
      <c r="H187" s="37">
        <f t="shared" si="31"/>
        <v>74</v>
      </c>
      <c r="I187" s="38">
        <f t="shared" si="31"/>
        <v>74</v>
      </c>
      <c r="J187" s="37">
        <f t="shared" si="31"/>
        <v>67</v>
      </c>
      <c r="K187" s="39">
        <f t="shared" si="31"/>
        <v>0</v>
      </c>
      <c r="L187" s="38">
        <f t="shared" si="31"/>
        <v>74</v>
      </c>
      <c r="M187" s="37">
        <f t="shared" si="31"/>
        <v>25</v>
      </c>
      <c r="N187" s="37">
        <f t="shared" si="31"/>
        <v>22</v>
      </c>
      <c r="O187" s="37">
        <f t="shared" si="31"/>
        <v>2</v>
      </c>
      <c r="P187" s="37">
        <f t="shared" si="31"/>
        <v>75</v>
      </c>
      <c r="Q187" s="38">
        <f t="shared" si="31"/>
        <v>75</v>
      </c>
      <c r="R187" s="37">
        <f t="shared" si="31"/>
        <v>67</v>
      </c>
      <c r="S187" s="39">
        <f t="shared" si="31"/>
        <v>0</v>
      </c>
      <c r="T187" s="38">
        <f t="shared" si="31"/>
        <v>75</v>
      </c>
      <c r="U187" s="37">
        <f t="shared" si="31"/>
        <v>25</v>
      </c>
      <c r="V187" s="37">
        <f t="shared" si="31"/>
        <v>26</v>
      </c>
      <c r="W187" s="37">
        <f t="shared" si="31"/>
        <v>1</v>
      </c>
      <c r="X187" s="37">
        <f t="shared" si="31"/>
        <v>73</v>
      </c>
      <c r="Y187" s="38">
        <f t="shared" si="31"/>
        <v>73</v>
      </c>
      <c r="Z187" s="37">
        <f t="shared" si="31"/>
        <v>65</v>
      </c>
      <c r="AA187" s="39">
        <f t="shared" si="31"/>
        <v>0</v>
      </c>
      <c r="AB187" s="38">
        <f t="shared" si="31"/>
        <v>73</v>
      </c>
      <c r="AC187" s="37">
        <f t="shared" si="31"/>
        <v>25</v>
      </c>
      <c r="AD187" s="37">
        <f t="shared" si="31"/>
        <v>23</v>
      </c>
      <c r="AE187" s="37">
        <f t="shared" si="31"/>
        <v>2</v>
      </c>
      <c r="AF187" s="37">
        <f t="shared" si="31"/>
        <v>73</v>
      </c>
      <c r="AG187" s="38">
        <f t="shared" si="31"/>
        <v>73</v>
      </c>
      <c r="AH187" s="37">
        <f t="shared" si="31"/>
        <v>65</v>
      </c>
      <c r="AI187" s="39">
        <f t="shared" si="31"/>
        <v>0</v>
      </c>
    </row>
    <row r="188" spans="2:35" ht="14.25">
      <c r="B188" s="40" t="s">
        <v>18</v>
      </c>
      <c r="C188" s="3"/>
      <c r="D188" s="41"/>
      <c r="E188" s="41"/>
      <c r="F188" s="41"/>
      <c r="G188" s="41"/>
      <c r="H188" s="40">
        <f>D187+E187-F187-G187</f>
        <v>74</v>
      </c>
      <c r="I188" s="41"/>
      <c r="J188" s="41"/>
      <c r="K188" s="41"/>
      <c r="L188" s="41"/>
      <c r="M188" s="41"/>
      <c r="N188" s="41"/>
      <c r="O188" s="41"/>
      <c r="P188" s="40">
        <f>L187+M187-N187-O187</f>
        <v>75</v>
      </c>
      <c r="Q188" s="42"/>
      <c r="R188" s="42"/>
      <c r="S188" s="42"/>
      <c r="T188" s="41"/>
      <c r="U188" s="41"/>
      <c r="V188" s="41"/>
      <c r="W188" s="41"/>
      <c r="X188" s="40">
        <f>T187+U187-V187-W187</f>
        <v>73</v>
      </c>
      <c r="Y188" s="41"/>
      <c r="Z188" s="41"/>
      <c r="AA188" s="41"/>
      <c r="AB188" s="41"/>
      <c r="AC188" s="41"/>
      <c r="AD188" s="41"/>
      <c r="AE188" s="41"/>
      <c r="AF188" s="40">
        <f>AB187+AC187-AD187-AE187</f>
        <v>73</v>
      </c>
      <c r="AG188" s="41"/>
      <c r="AH188" s="41"/>
      <c r="AI188" s="41"/>
    </row>
    <row r="189" spans="2:35" ht="15">
      <c r="B189" s="41"/>
      <c r="C189" s="41"/>
      <c r="D189" s="43"/>
      <c r="E189" s="43"/>
      <c r="F189" s="43"/>
      <c r="G189" s="43"/>
      <c r="H189" s="43"/>
      <c r="I189" s="43"/>
      <c r="J189" s="43"/>
      <c r="K189" s="43"/>
      <c r="L189" s="43"/>
      <c r="M189" s="41"/>
      <c r="N189" s="41"/>
      <c r="O189" s="41"/>
      <c r="P189" s="40"/>
      <c r="Q189" s="42"/>
      <c r="R189" s="42"/>
      <c r="S189" s="42"/>
      <c r="T189" s="41"/>
      <c r="U189" s="41"/>
      <c r="V189" s="41"/>
      <c r="W189" s="41"/>
      <c r="X189" s="40"/>
      <c r="Y189" s="41"/>
      <c r="Z189" s="41"/>
      <c r="AA189" s="41"/>
      <c r="AB189" s="41"/>
      <c r="AC189" s="41"/>
      <c r="AD189" s="41"/>
      <c r="AE189" s="41"/>
      <c r="AF189" s="40"/>
      <c r="AG189" s="41"/>
      <c r="AH189" s="41"/>
      <c r="AI189" s="41"/>
    </row>
    <row r="190" spans="1:35" ht="15">
      <c r="A190" s="18"/>
      <c r="B190" s="41"/>
      <c r="C190" s="41"/>
      <c r="D190" s="41"/>
      <c r="E190" s="41" t="s">
        <v>17</v>
      </c>
      <c r="F190" s="41"/>
      <c r="G190" s="41"/>
      <c r="H190" s="41"/>
      <c r="I190" s="41"/>
      <c r="J190" s="41" t="s">
        <v>109</v>
      </c>
      <c r="K190" s="44"/>
      <c r="L190" s="44"/>
      <c r="M190" s="41"/>
      <c r="N190" s="41"/>
      <c r="O190" s="41"/>
      <c r="P190" s="40"/>
      <c r="Q190" s="42"/>
      <c r="R190" s="42"/>
      <c r="S190" s="42"/>
      <c r="T190" s="41"/>
      <c r="U190" s="41"/>
      <c r="V190" s="41"/>
      <c r="W190" s="41"/>
      <c r="X190" s="40"/>
      <c r="Y190" s="41"/>
      <c r="Z190" s="41"/>
      <c r="AA190" s="41"/>
      <c r="AB190" s="41"/>
      <c r="AC190" s="41"/>
      <c r="AD190" s="41"/>
      <c r="AE190" s="41"/>
      <c r="AF190" s="40"/>
      <c r="AG190" s="41"/>
      <c r="AH190" s="41"/>
      <c r="AI190" s="41"/>
    </row>
    <row r="191" spans="1:35" ht="15">
      <c r="A191" s="18"/>
      <c r="B191" s="41"/>
      <c r="C191" s="41"/>
      <c r="D191" s="41"/>
      <c r="E191" s="41" t="s">
        <v>19</v>
      </c>
      <c r="F191" s="41"/>
      <c r="G191" s="41"/>
      <c r="H191" s="41"/>
      <c r="I191" s="41"/>
      <c r="J191" s="41" t="s">
        <v>110</v>
      </c>
      <c r="K191" s="41"/>
      <c r="L191" s="44"/>
      <c r="M191" s="41"/>
      <c r="N191" s="41"/>
      <c r="O191" s="41"/>
      <c r="P191" s="40"/>
      <c r="Q191" s="42"/>
      <c r="R191" s="42"/>
      <c r="S191" s="42"/>
      <c r="T191" s="41"/>
      <c r="U191" s="41"/>
      <c r="V191" s="41"/>
      <c r="W191" s="41"/>
      <c r="X191" s="40"/>
      <c r="Y191" s="41"/>
      <c r="Z191" s="41"/>
      <c r="AA191" s="41"/>
      <c r="AB191" s="41"/>
      <c r="AC191" s="41"/>
      <c r="AD191" s="41"/>
      <c r="AE191" s="41"/>
      <c r="AF191" s="40"/>
      <c r="AG191" s="41"/>
      <c r="AH191" s="41"/>
      <c r="AI191" s="41"/>
    </row>
    <row r="192" spans="1:35" ht="15">
      <c r="A192" s="18" t="s">
        <v>3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0"/>
      <c r="Q192" s="42"/>
      <c r="R192" s="42"/>
      <c r="S192" s="42"/>
      <c r="T192" s="41"/>
      <c r="U192" s="41"/>
      <c r="V192" s="41"/>
      <c r="W192" s="41"/>
      <c r="X192" s="40"/>
      <c r="Y192" s="41"/>
      <c r="Z192" s="41"/>
      <c r="AA192" s="41"/>
      <c r="AB192" s="41"/>
      <c r="AC192" s="41"/>
      <c r="AD192" s="41"/>
      <c r="AE192" s="41"/>
      <c r="AF192" s="40"/>
      <c r="AG192" s="41"/>
      <c r="AH192" s="41"/>
      <c r="AI192" s="41"/>
    </row>
    <row r="193" spans="1:35" ht="24" customHeight="1">
      <c r="A193" s="18" t="s">
        <v>20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0"/>
      <c r="Q193" s="42"/>
      <c r="R193" s="42"/>
      <c r="S193" s="42"/>
      <c r="T193" s="41"/>
      <c r="U193" s="41"/>
      <c r="V193" s="41"/>
      <c r="W193" s="41"/>
      <c r="X193" s="40"/>
      <c r="Y193" s="41"/>
      <c r="Z193" s="41"/>
      <c r="AA193" s="41"/>
      <c r="AB193" s="41"/>
      <c r="AC193" s="41"/>
      <c r="AD193" s="41"/>
      <c r="AE193" s="41"/>
      <c r="AF193" s="40"/>
      <c r="AG193" s="41"/>
      <c r="AH193" s="41"/>
      <c r="AI193" s="41"/>
    </row>
    <row r="194" spans="2:27" ht="39.75" customHeight="1">
      <c r="B194" s="107" t="s">
        <v>121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</row>
    <row r="195" spans="3:4" ht="13.5" thickBot="1">
      <c r="C195" s="1" t="s">
        <v>26</v>
      </c>
      <c r="D195" t="s">
        <v>112</v>
      </c>
    </row>
    <row r="196" spans="1:35" ht="15">
      <c r="A196" s="109" t="s">
        <v>5</v>
      </c>
      <c r="B196" s="111" t="s">
        <v>9</v>
      </c>
      <c r="C196" s="111" t="s">
        <v>10</v>
      </c>
      <c r="D196" s="113" t="s">
        <v>21</v>
      </c>
      <c r="E196" s="114"/>
      <c r="F196" s="114"/>
      <c r="G196" s="114"/>
      <c r="H196" s="114"/>
      <c r="I196" s="114"/>
      <c r="J196" s="114"/>
      <c r="K196" s="114"/>
      <c r="L196" s="113" t="s">
        <v>24</v>
      </c>
      <c r="M196" s="114"/>
      <c r="N196" s="114"/>
      <c r="O196" s="114"/>
      <c r="P196" s="114"/>
      <c r="Q196" s="114"/>
      <c r="R196" s="114"/>
      <c r="S196" s="114"/>
      <c r="T196" s="113" t="s">
        <v>27</v>
      </c>
      <c r="U196" s="114"/>
      <c r="V196" s="114"/>
      <c r="W196" s="114"/>
      <c r="X196" s="114"/>
      <c r="Y196" s="114"/>
      <c r="Z196" s="114"/>
      <c r="AA196" s="114"/>
      <c r="AB196" s="113" t="s">
        <v>79</v>
      </c>
      <c r="AC196" s="114"/>
      <c r="AD196" s="114"/>
      <c r="AE196" s="114"/>
      <c r="AF196" s="114"/>
      <c r="AG196" s="114"/>
      <c r="AH196" s="114"/>
      <c r="AI196" s="116"/>
    </row>
    <row r="197" spans="1:35" ht="51.75" thickBot="1">
      <c r="A197" s="110"/>
      <c r="B197" s="112"/>
      <c r="C197" s="112"/>
      <c r="D197" s="4" t="s">
        <v>8</v>
      </c>
      <c r="E197" s="4" t="s">
        <v>0</v>
      </c>
      <c r="F197" s="4" t="s">
        <v>1</v>
      </c>
      <c r="G197" s="9" t="s">
        <v>2</v>
      </c>
      <c r="H197" s="4" t="s">
        <v>23</v>
      </c>
      <c r="I197" s="4" t="s">
        <v>6</v>
      </c>
      <c r="J197" s="8" t="s">
        <v>7</v>
      </c>
      <c r="K197" s="10" t="s">
        <v>22</v>
      </c>
      <c r="L197" s="4" t="s">
        <v>8</v>
      </c>
      <c r="M197" s="4" t="s">
        <v>0</v>
      </c>
      <c r="N197" s="4" t="s">
        <v>1</v>
      </c>
      <c r="O197" s="9" t="s">
        <v>2</v>
      </c>
      <c r="P197" s="4" t="s">
        <v>25</v>
      </c>
      <c r="Q197" s="4" t="s">
        <v>6</v>
      </c>
      <c r="R197" s="8" t="s">
        <v>7</v>
      </c>
      <c r="S197" s="10" t="s">
        <v>22</v>
      </c>
      <c r="T197" s="4" t="s">
        <v>8</v>
      </c>
      <c r="U197" s="4" t="s">
        <v>0</v>
      </c>
      <c r="V197" s="4" t="s">
        <v>1</v>
      </c>
      <c r="W197" s="9" t="s">
        <v>2</v>
      </c>
      <c r="X197" s="4" t="s">
        <v>28</v>
      </c>
      <c r="Y197" s="4" t="s">
        <v>6</v>
      </c>
      <c r="Z197" s="8" t="s">
        <v>7</v>
      </c>
      <c r="AA197" s="10" t="s">
        <v>22</v>
      </c>
      <c r="AB197" s="4" t="s">
        <v>8</v>
      </c>
      <c r="AC197" s="4" t="s">
        <v>0</v>
      </c>
      <c r="AD197" s="4" t="s">
        <v>1</v>
      </c>
      <c r="AE197" s="9" t="s">
        <v>2</v>
      </c>
      <c r="AF197" s="4" t="s">
        <v>108</v>
      </c>
      <c r="AG197" s="4" t="s">
        <v>6</v>
      </c>
      <c r="AH197" s="8" t="s">
        <v>7</v>
      </c>
      <c r="AI197" s="46" t="s">
        <v>22</v>
      </c>
    </row>
    <row r="198" spans="1:35" ht="14.25">
      <c r="A198" s="117">
        <v>1</v>
      </c>
      <c r="B198" s="120" t="s">
        <v>123</v>
      </c>
      <c r="C198" s="13" t="s">
        <v>16</v>
      </c>
      <c r="D198" s="25"/>
      <c r="E198" s="24"/>
      <c r="F198" s="23"/>
      <c r="G198" s="23"/>
      <c r="H198" s="23">
        <f>E198</f>
        <v>0</v>
      </c>
      <c r="I198" s="25">
        <f>H198</f>
        <v>0</v>
      </c>
      <c r="J198" s="26">
        <f>ROUND(((D198/12)*8)+((H198/12)*4),0)</f>
        <v>0</v>
      </c>
      <c r="K198" s="27"/>
      <c r="L198" s="25">
        <f aca="true" t="shared" si="32" ref="L198:L203">I198</f>
        <v>0</v>
      </c>
      <c r="M198" s="24">
        <v>25</v>
      </c>
      <c r="N198" s="23"/>
      <c r="O198" s="23"/>
      <c r="P198" s="23">
        <f>M198</f>
        <v>25</v>
      </c>
      <c r="Q198" s="25">
        <f>P198</f>
        <v>25</v>
      </c>
      <c r="R198" s="26">
        <f>ROUND(((L198/12)*8)+((P198/12)*4),0)</f>
        <v>8</v>
      </c>
      <c r="S198" s="27"/>
      <c r="T198" s="25">
        <f aca="true" t="shared" si="33" ref="T198:T203">Q198</f>
        <v>25</v>
      </c>
      <c r="U198" s="23"/>
      <c r="V198" s="23"/>
      <c r="W198" s="23">
        <v>1</v>
      </c>
      <c r="X198" s="23">
        <f>U198</f>
        <v>0</v>
      </c>
      <c r="Y198" s="25">
        <f>X198</f>
        <v>0</v>
      </c>
      <c r="Z198" s="26">
        <f>ROUND(((T198/12)*8)+((X198/12)*4),0)</f>
        <v>17</v>
      </c>
      <c r="AA198" s="27"/>
      <c r="AB198" s="25">
        <f>Y198</f>
        <v>0</v>
      </c>
      <c r="AC198" s="23"/>
      <c r="AD198" s="23"/>
      <c r="AE198" s="23"/>
      <c r="AF198" s="23">
        <f>AC198</f>
        <v>0</v>
      </c>
      <c r="AG198" s="25">
        <f>AF198</f>
        <v>0</v>
      </c>
      <c r="AH198" s="26">
        <f>ROUND(((AB198/12)*8)+((AF198/12)*4),0)</f>
        <v>0</v>
      </c>
      <c r="AI198" s="47"/>
    </row>
    <row r="199" spans="1:35" ht="14.25">
      <c r="A199" s="118"/>
      <c r="B199" s="121"/>
      <c r="C199" s="14" t="s">
        <v>11</v>
      </c>
      <c r="D199" s="30">
        <v>25</v>
      </c>
      <c r="E199" s="28"/>
      <c r="F199" s="28"/>
      <c r="G199" s="28">
        <v>1</v>
      </c>
      <c r="H199" s="28">
        <f>D198-G198</f>
        <v>0</v>
      </c>
      <c r="I199" s="30">
        <f>H199</f>
        <v>0</v>
      </c>
      <c r="J199" s="31">
        <f>ROUND((((D199)/12)*8)+(((D198-G198)/12)*4),0)</f>
        <v>17</v>
      </c>
      <c r="K199" s="32"/>
      <c r="L199" s="30">
        <f t="shared" si="32"/>
        <v>0</v>
      </c>
      <c r="M199" s="28"/>
      <c r="N199" s="28"/>
      <c r="O199" s="28"/>
      <c r="P199" s="28">
        <f>L198-O198</f>
        <v>0</v>
      </c>
      <c r="Q199" s="30">
        <f>P199</f>
        <v>0</v>
      </c>
      <c r="R199" s="31">
        <f>ROUND((((L199)/12)*8)+(((L198-O198)/12)*4),0)</f>
        <v>0</v>
      </c>
      <c r="S199" s="32"/>
      <c r="T199" s="30">
        <f t="shared" si="33"/>
        <v>0</v>
      </c>
      <c r="U199" s="28"/>
      <c r="V199" s="28"/>
      <c r="W199" s="28"/>
      <c r="X199" s="28">
        <f>T198-W198</f>
        <v>24</v>
      </c>
      <c r="Y199" s="30">
        <f>X199</f>
        <v>24</v>
      </c>
      <c r="Z199" s="31">
        <f>ROUND((((T199)/12)*8)+(((T198-W198)/12)*4),0)</f>
        <v>8</v>
      </c>
      <c r="AA199" s="32"/>
      <c r="AB199" s="30">
        <f>Y199</f>
        <v>24</v>
      </c>
      <c r="AC199" s="28"/>
      <c r="AD199" s="28"/>
      <c r="AE199" s="28">
        <v>1</v>
      </c>
      <c r="AF199" s="28">
        <f>AB198-AE198</f>
        <v>0</v>
      </c>
      <c r="AG199" s="30">
        <f>AF199</f>
        <v>0</v>
      </c>
      <c r="AH199" s="31">
        <f>ROUND((((AB199)/12)*8)+(((AB198-AE198)/12)*4),0)</f>
        <v>16</v>
      </c>
      <c r="AI199" s="48"/>
    </row>
    <row r="200" spans="1:35" ht="14.25">
      <c r="A200" s="118"/>
      <c r="B200" s="121"/>
      <c r="C200" s="14" t="s">
        <v>12</v>
      </c>
      <c r="D200" s="30"/>
      <c r="E200" s="28"/>
      <c r="F200" s="28"/>
      <c r="G200" s="28"/>
      <c r="H200" s="33">
        <f>D199-G199-F199+E199</f>
        <v>24</v>
      </c>
      <c r="I200" s="30">
        <f>H200</f>
        <v>24</v>
      </c>
      <c r="J200" s="31">
        <f>ROUND((((D200-F199-G199)/12)*8)+(((D199+E199)/12)*4),0)</f>
        <v>8</v>
      </c>
      <c r="K200" s="32"/>
      <c r="L200" s="30">
        <f t="shared" si="32"/>
        <v>24</v>
      </c>
      <c r="M200" s="28"/>
      <c r="N200" s="28">
        <v>24</v>
      </c>
      <c r="O200" s="28"/>
      <c r="P200" s="33">
        <f>L199-O199-N199+M199</f>
        <v>0</v>
      </c>
      <c r="Q200" s="30">
        <f>P200</f>
        <v>0</v>
      </c>
      <c r="R200" s="31">
        <f>ROUND((((L200-N199-O199)/12)*8)+(((L199+M199)/12)*4),0)</f>
        <v>16</v>
      </c>
      <c r="S200" s="32"/>
      <c r="T200" s="30">
        <f t="shared" si="33"/>
        <v>0</v>
      </c>
      <c r="U200" s="28"/>
      <c r="V200" s="28"/>
      <c r="W200" s="28"/>
      <c r="X200" s="33">
        <f>T199-W199-V199+U199</f>
        <v>0</v>
      </c>
      <c r="Y200" s="30">
        <f>X200</f>
        <v>0</v>
      </c>
      <c r="Z200" s="31">
        <f>ROUND((((T200-V199-W199)/12)*8)+(((T199+U199)/12)*4),0)</f>
        <v>0</v>
      </c>
      <c r="AA200" s="32"/>
      <c r="AB200" s="30">
        <f>Y200</f>
        <v>0</v>
      </c>
      <c r="AC200" s="28"/>
      <c r="AD200" s="28"/>
      <c r="AE200" s="28"/>
      <c r="AF200" s="33">
        <f>AB199-AE199-AD199+AC199</f>
        <v>23</v>
      </c>
      <c r="AG200" s="30">
        <f>AF200</f>
        <v>23</v>
      </c>
      <c r="AH200" s="31">
        <f>ROUND((((AB200-AD199-AE199)/12)*8)+(((AB199+AC199)/12)*4),0)</f>
        <v>7</v>
      </c>
      <c r="AI200" s="48"/>
    </row>
    <row r="201" spans="1:35" ht="14.25">
      <c r="A201" s="118"/>
      <c r="B201" s="121"/>
      <c r="C201" s="14" t="s">
        <v>13</v>
      </c>
      <c r="D201" s="30"/>
      <c r="E201" s="28"/>
      <c r="F201" s="28"/>
      <c r="G201" s="28"/>
      <c r="H201" s="33">
        <f>D200-G200-F200+E200</f>
        <v>0</v>
      </c>
      <c r="I201" s="30">
        <f>H201</f>
        <v>0</v>
      </c>
      <c r="J201" s="31">
        <f>ROUND((((D201-F200-G200)/12)*8)+(((D200+E200)/12)*4),0)</f>
        <v>0</v>
      </c>
      <c r="K201" s="32"/>
      <c r="L201" s="30">
        <f t="shared" si="32"/>
        <v>0</v>
      </c>
      <c r="M201" s="28"/>
      <c r="N201" s="28"/>
      <c r="O201" s="28"/>
      <c r="P201" s="33">
        <f>L200-O200-N200+M200</f>
        <v>0</v>
      </c>
      <c r="Q201" s="30">
        <f>P201</f>
        <v>0</v>
      </c>
      <c r="R201" s="31">
        <f>ROUND((((L201-N200-O200)/12)*8)+(((L200+M200)/12)*4),0)</f>
        <v>-8</v>
      </c>
      <c r="S201" s="32"/>
      <c r="T201" s="30">
        <f t="shared" si="33"/>
        <v>0</v>
      </c>
      <c r="U201" s="28"/>
      <c r="V201" s="28"/>
      <c r="W201" s="28"/>
      <c r="X201" s="33">
        <f>T200-W200-V200+U200</f>
        <v>0</v>
      </c>
      <c r="Y201" s="30">
        <f>X201</f>
        <v>0</v>
      </c>
      <c r="Z201" s="31">
        <f>ROUND((((T201-V200-W200)/12)*8)+(((T200+U200)/12)*4),0)</f>
        <v>0</v>
      </c>
      <c r="AA201" s="32"/>
      <c r="AB201" s="30">
        <f>Y201</f>
        <v>0</v>
      </c>
      <c r="AC201" s="28"/>
      <c r="AD201" s="28"/>
      <c r="AE201" s="28"/>
      <c r="AF201" s="33">
        <f>AB200-AE200-AD200+AC200</f>
        <v>0</v>
      </c>
      <c r="AG201" s="30">
        <f>AF201</f>
        <v>0</v>
      </c>
      <c r="AH201" s="31">
        <f>ROUND((((AB201-AD200-AE200)/12)*8)+(((AB200+AC200)/12)*4),0)</f>
        <v>0</v>
      </c>
      <c r="AI201" s="48"/>
    </row>
    <row r="202" spans="1:35" ht="14.25">
      <c r="A202" s="118"/>
      <c r="B202" s="121"/>
      <c r="C202" s="14" t="s">
        <v>14</v>
      </c>
      <c r="D202" s="30"/>
      <c r="E202" s="28"/>
      <c r="F202" s="28"/>
      <c r="G202" s="28"/>
      <c r="H202" s="28">
        <v>0</v>
      </c>
      <c r="I202" s="30">
        <f>H202</f>
        <v>0</v>
      </c>
      <c r="J202" s="31">
        <f>ROUND((((D202)/12)*8),0)</f>
        <v>0</v>
      </c>
      <c r="K202" s="32"/>
      <c r="L202" s="30">
        <f t="shared" si="32"/>
        <v>0</v>
      </c>
      <c r="M202" s="28"/>
      <c r="N202" s="28"/>
      <c r="O202" s="28"/>
      <c r="P202" s="28">
        <v>0</v>
      </c>
      <c r="Q202" s="30">
        <f>P202</f>
        <v>0</v>
      </c>
      <c r="R202" s="31">
        <f>ROUND((((L202)/12)*8),0)</f>
        <v>0</v>
      </c>
      <c r="S202" s="32"/>
      <c r="T202" s="30">
        <f t="shared" si="33"/>
        <v>0</v>
      </c>
      <c r="U202" s="28"/>
      <c r="V202" s="28"/>
      <c r="W202" s="28"/>
      <c r="X202" s="28">
        <v>0</v>
      </c>
      <c r="Y202" s="30">
        <f>X202</f>
        <v>0</v>
      </c>
      <c r="Z202" s="31">
        <f>ROUND((((T202)/12)*8),0)</f>
        <v>0</v>
      </c>
      <c r="AA202" s="32"/>
      <c r="AB202" s="30">
        <f>Y202</f>
        <v>0</v>
      </c>
      <c r="AC202" s="28"/>
      <c r="AD202" s="28"/>
      <c r="AE202" s="28"/>
      <c r="AF202" s="28">
        <v>0</v>
      </c>
      <c r="AG202" s="30">
        <f>AF202</f>
        <v>0</v>
      </c>
      <c r="AH202" s="31">
        <f>ROUND((((AB202)/12)*8),0)</f>
        <v>0</v>
      </c>
      <c r="AI202" s="48"/>
    </row>
    <row r="203" spans="1:35" ht="15" thickBot="1">
      <c r="A203" s="119"/>
      <c r="B203" s="122"/>
      <c r="C203" s="49" t="s">
        <v>15</v>
      </c>
      <c r="D203" s="36"/>
      <c r="E203" s="35"/>
      <c r="F203" s="35"/>
      <c r="G203" s="35"/>
      <c r="H203" s="35">
        <f>D201+E201-F201-G201</f>
        <v>0</v>
      </c>
      <c r="I203" s="36">
        <f>H203</f>
        <v>0</v>
      </c>
      <c r="J203" s="45">
        <f>ROUND((((D203-F201-G201)/12)*8)+(((D201+E201)/12)*4),0)</f>
        <v>0</v>
      </c>
      <c r="K203" s="34"/>
      <c r="L203" s="36">
        <f t="shared" si="32"/>
        <v>0</v>
      </c>
      <c r="M203" s="35"/>
      <c r="N203" s="35"/>
      <c r="O203" s="35"/>
      <c r="P203" s="35">
        <f>L201+M201-N201-O201</f>
        <v>0</v>
      </c>
      <c r="Q203" s="36">
        <f>P203</f>
        <v>0</v>
      </c>
      <c r="R203" s="45">
        <f>ROUND((((L203-N201-O201)/12)*8)+(((L201+M201)/12)*4),0)</f>
        <v>0</v>
      </c>
      <c r="S203" s="34"/>
      <c r="T203" s="36">
        <f t="shared" si="33"/>
        <v>0</v>
      </c>
      <c r="U203" s="35"/>
      <c r="V203" s="35"/>
      <c r="W203" s="35"/>
      <c r="X203" s="35">
        <f>T201+U201-V201-W201</f>
        <v>0</v>
      </c>
      <c r="Y203" s="36">
        <f>X203</f>
        <v>0</v>
      </c>
      <c r="Z203" s="45">
        <f>ROUND((((T203-V201-W201)/12)*8)+(((T201+U201)/12)*4),0)</f>
        <v>0</v>
      </c>
      <c r="AA203" s="34"/>
      <c r="AB203" s="36">
        <f>Y203</f>
        <v>0</v>
      </c>
      <c r="AC203" s="35"/>
      <c r="AD203" s="35"/>
      <c r="AE203" s="35"/>
      <c r="AF203" s="35">
        <f>AB201+AC201-AD201-AE201</f>
        <v>0</v>
      </c>
      <c r="AG203" s="36">
        <f>AF203</f>
        <v>0</v>
      </c>
      <c r="AH203" s="45">
        <f>ROUND((((AB203-AD201-AE201)/12)*8)+(((AB201+AC201)/12)*4),0)</f>
        <v>0</v>
      </c>
      <c r="AI203" s="51"/>
    </row>
    <row r="204" spans="1:35" ht="15" thickBot="1">
      <c r="A204" s="5"/>
      <c r="B204" s="37" t="s">
        <v>4</v>
      </c>
      <c r="C204" s="7"/>
      <c r="D204" s="38">
        <f>SUM(D198:D203)</f>
        <v>25</v>
      </c>
      <c r="E204" s="37">
        <f aca="true" t="shared" si="34" ref="E204:AI204">SUM(E198:E203)</f>
        <v>0</v>
      </c>
      <c r="F204" s="37">
        <f t="shared" si="34"/>
        <v>0</v>
      </c>
      <c r="G204" s="37">
        <f t="shared" si="34"/>
        <v>1</v>
      </c>
      <c r="H204" s="37">
        <f t="shared" si="34"/>
        <v>24</v>
      </c>
      <c r="I204" s="38">
        <f t="shared" si="34"/>
        <v>24</v>
      </c>
      <c r="J204" s="37">
        <f t="shared" si="34"/>
        <v>25</v>
      </c>
      <c r="K204" s="39">
        <f t="shared" si="34"/>
        <v>0</v>
      </c>
      <c r="L204" s="38">
        <f t="shared" si="34"/>
        <v>24</v>
      </c>
      <c r="M204" s="37">
        <f t="shared" si="34"/>
        <v>25</v>
      </c>
      <c r="N204" s="37">
        <f t="shared" si="34"/>
        <v>24</v>
      </c>
      <c r="O204" s="37">
        <f t="shared" si="34"/>
        <v>0</v>
      </c>
      <c r="P204" s="37">
        <f t="shared" si="34"/>
        <v>25</v>
      </c>
      <c r="Q204" s="38">
        <f t="shared" si="34"/>
        <v>25</v>
      </c>
      <c r="R204" s="37">
        <f t="shared" si="34"/>
        <v>16</v>
      </c>
      <c r="S204" s="39">
        <f t="shared" si="34"/>
        <v>0</v>
      </c>
      <c r="T204" s="38">
        <f t="shared" si="34"/>
        <v>25</v>
      </c>
      <c r="U204" s="37">
        <f t="shared" si="34"/>
        <v>0</v>
      </c>
      <c r="V204" s="37">
        <f t="shared" si="34"/>
        <v>0</v>
      </c>
      <c r="W204" s="37">
        <f t="shared" si="34"/>
        <v>1</v>
      </c>
      <c r="X204" s="37">
        <f t="shared" si="34"/>
        <v>24</v>
      </c>
      <c r="Y204" s="38">
        <f t="shared" si="34"/>
        <v>24</v>
      </c>
      <c r="Z204" s="37">
        <f t="shared" si="34"/>
        <v>25</v>
      </c>
      <c r="AA204" s="39">
        <f t="shared" si="34"/>
        <v>0</v>
      </c>
      <c r="AB204" s="38">
        <f t="shared" si="34"/>
        <v>24</v>
      </c>
      <c r="AC204" s="37">
        <f t="shared" si="34"/>
        <v>0</v>
      </c>
      <c r="AD204" s="37">
        <f t="shared" si="34"/>
        <v>0</v>
      </c>
      <c r="AE204" s="37">
        <f t="shared" si="34"/>
        <v>1</v>
      </c>
      <c r="AF204" s="37">
        <f t="shared" si="34"/>
        <v>23</v>
      </c>
      <c r="AG204" s="38">
        <f t="shared" si="34"/>
        <v>23</v>
      </c>
      <c r="AH204" s="37">
        <f t="shared" si="34"/>
        <v>23</v>
      </c>
      <c r="AI204" s="39">
        <f t="shared" si="34"/>
        <v>0</v>
      </c>
    </row>
    <row r="205" spans="2:35" ht="14.25">
      <c r="B205" s="40" t="s">
        <v>18</v>
      </c>
      <c r="C205" s="3"/>
      <c r="D205" s="41"/>
      <c r="E205" s="41"/>
      <c r="F205" s="41"/>
      <c r="G205" s="41"/>
      <c r="H205" s="40">
        <f>D204+E204-F204-G204</f>
        <v>24</v>
      </c>
      <c r="I205" s="41"/>
      <c r="J205" s="41"/>
      <c r="K205" s="41"/>
      <c r="L205" s="41"/>
      <c r="M205" s="41"/>
      <c r="N205" s="41"/>
      <c r="O205" s="41"/>
      <c r="P205" s="40">
        <f>L204+M204-N204-O204</f>
        <v>25</v>
      </c>
      <c r="Q205" s="42"/>
      <c r="R205" s="42"/>
      <c r="S205" s="42"/>
      <c r="T205" s="41"/>
      <c r="U205" s="41"/>
      <c r="V205" s="41"/>
      <c r="W205" s="41"/>
      <c r="X205" s="40">
        <f>T204+U204-V204-W204</f>
        <v>24</v>
      </c>
      <c r="Y205" s="41"/>
      <c r="Z205" s="41"/>
      <c r="AA205" s="41"/>
      <c r="AB205" s="41"/>
      <c r="AC205" s="41"/>
      <c r="AD205" s="41"/>
      <c r="AE205" s="41"/>
      <c r="AF205" s="40">
        <f>AB204+AC204-AD204-AE204</f>
        <v>23</v>
      </c>
      <c r="AG205" s="41"/>
      <c r="AH205" s="41"/>
      <c r="AI205" s="41"/>
    </row>
    <row r="206" spans="2:35" ht="15">
      <c r="B206" s="41"/>
      <c r="C206" s="41"/>
      <c r="D206" s="43"/>
      <c r="E206" s="43"/>
      <c r="F206" s="43"/>
      <c r="G206" s="43"/>
      <c r="H206" s="43"/>
      <c r="I206" s="43"/>
      <c r="J206" s="43"/>
      <c r="K206" s="43"/>
      <c r="L206" s="43"/>
      <c r="M206" s="41"/>
      <c r="N206" s="41"/>
      <c r="O206" s="41"/>
      <c r="P206" s="40"/>
      <c r="Q206" s="42"/>
      <c r="R206" s="42"/>
      <c r="S206" s="42"/>
      <c r="T206" s="41"/>
      <c r="U206" s="41"/>
      <c r="V206" s="41"/>
      <c r="W206" s="41"/>
      <c r="X206" s="40"/>
      <c r="Y206" s="41"/>
      <c r="Z206" s="41"/>
      <c r="AA206" s="41"/>
      <c r="AB206" s="41"/>
      <c r="AC206" s="41"/>
      <c r="AD206" s="41"/>
      <c r="AE206" s="41"/>
      <c r="AF206" s="40"/>
      <c r="AG206" s="41"/>
      <c r="AH206" s="41"/>
      <c r="AI206" s="41"/>
    </row>
    <row r="207" spans="1:35" ht="24" customHeight="1">
      <c r="A207" s="18"/>
      <c r="B207" s="41"/>
      <c r="C207" s="41"/>
      <c r="D207" s="41"/>
      <c r="E207" s="41" t="s">
        <v>17</v>
      </c>
      <c r="F207" s="41"/>
      <c r="G207" s="41"/>
      <c r="H207" s="41"/>
      <c r="I207" s="41"/>
      <c r="J207" s="41" t="s">
        <v>109</v>
      </c>
      <c r="K207" s="44"/>
      <c r="L207" s="44"/>
      <c r="M207" s="41"/>
      <c r="N207" s="41"/>
      <c r="O207" s="41"/>
      <c r="P207" s="40"/>
      <c r="Q207" s="42"/>
      <c r="R207" s="42"/>
      <c r="S207" s="42"/>
      <c r="T207" s="41"/>
      <c r="U207" s="41"/>
      <c r="V207" s="41"/>
      <c r="W207" s="41"/>
      <c r="X207" s="40"/>
      <c r="Y207" s="41"/>
      <c r="Z207" s="41"/>
      <c r="AA207" s="41"/>
      <c r="AB207" s="41"/>
      <c r="AC207" s="41"/>
      <c r="AD207" s="41"/>
      <c r="AE207" s="41"/>
      <c r="AF207" s="40"/>
      <c r="AG207" s="41"/>
      <c r="AH207" s="41"/>
      <c r="AI207" s="41"/>
    </row>
    <row r="208" spans="1:35" ht="28.5" customHeight="1">
      <c r="A208" s="18"/>
      <c r="B208" s="41"/>
      <c r="C208" s="41"/>
      <c r="D208" s="41"/>
      <c r="E208" s="41" t="s">
        <v>19</v>
      </c>
      <c r="F208" s="41"/>
      <c r="G208" s="41"/>
      <c r="H208" s="41"/>
      <c r="I208" s="41"/>
      <c r="J208" s="41" t="s">
        <v>110</v>
      </c>
      <c r="K208" s="41"/>
      <c r="L208" s="44"/>
      <c r="M208" s="41"/>
      <c r="N208" s="41"/>
      <c r="O208" s="41"/>
      <c r="P208" s="40"/>
      <c r="Q208" s="42"/>
      <c r="R208" s="42"/>
      <c r="S208" s="42"/>
      <c r="T208" s="41"/>
      <c r="U208" s="41"/>
      <c r="V208" s="41"/>
      <c r="W208" s="41"/>
      <c r="X208" s="40"/>
      <c r="Y208" s="41"/>
      <c r="Z208" s="41"/>
      <c r="AA208" s="41"/>
      <c r="AB208" s="41"/>
      <c r="AC208" s="41"/>
      <c r="AD208" s="41"/>
      <c r="AE208" s="41"/>
      <c r="AF208" s="40"/>
      <c r="AG208" s="41"/>
      <c r="AH208" s="41"/>
      <c r="AI208" s="41"/>
    </row>
    <row r="209" spans="1:35" ht="15">
      <c r="A209" s="18" t="s">
        <v>3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0"/>
      <c r="Q209" s="42"/>
      <c r="R209" s="42"/>
      <c r="S209" s="42"/>
      <c r="T209" s="41"/>
      <c r="U209" s="41"/>
      <c r="V209" s="41"/>
      <c r="W209" s="41"/>
      <c r="X209" s="40"/>
      <c r="Y209" s="41"/>
      <c r="Z209" s="41"/>
      <c r="AA209" s="41"/>
      <c r="AB209" s="41"/>
      <c r="AC209" s="41"/>
      <c r="AD209" s="41"/>
      <c r="AE209" s="41"/>
      <c r="AF209" s="40"/>
      <c r="AG209" s="41"/>
      <c r="AH209" s="41"/>
      <c r="AI209" s="41"/>
    </row>
    <row r="210" spans="1:35" ht="15">
      <c r="A210" s="18" t="s">
        <v>20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0"/>
      <c r="Q210" s="42"/>
      <c r="R210" s="42"/>
      <c r="S210" s="42"/>
      <c r="T210" s="41"/>
      <c r="U210" s="41"/>
      <c r="V210" s="41"/>
      <c r="W210" s="41"/>
      <c r="X210" s="40"/>
      <c r="Y210" s="41"/>
      <c r="Z210" s="41"/>
      <c r="AA210" s="41"/>
      <c r="AB210" s="41"/>
      <c r="AC210" s="41"/>
      <c r="AD210" s="41"/>
      <c r="AE210" s="41"/>
      <c r="AF210" s="40"/>
      <c r="AG210" s="41"/>
      <c r="AH210" s="41"/>
      <c r="AI210" s="41"/>
    </row>
    <row r="211" spans="2:27" ht="39" customHeight="1">
      <c r="B211" s="107" t="s">
        <v>121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</row>
    <row r="212" spans="3:4" ht="13.5" thickBot="1">
      <c r="C212" s="1" t="s">
        <v>26</v>
      </c>
      <c r="D212" t="s">
        <v>112</v>
      </c>
    </row>
    <row r="213" spans="1:35" ht="15">
      <c r="A213" s="109" t="s">
        <v>5</v>
      </c>
      <c r="B213" s="111" t="s">
        <v>9</v>
      </c>
      <c r="C213" s="111" t="s">
        <v>10</v>
      </c>
      <c r="D213" s="113" t="s">
        <v>21</v>
      </c>
      <c r="E213" s="114"/>
      <c r="F213" s="114"/>
      <c r="G213" s="114"/>
      <c r="H213" s="114"/>
      <c r="I213" s="114"/>
      <c r="J213" s="114"/>
      <c r="K213" s="114"/>
      <c r="L213" s="113" t="s">
        <v>24</v>
      </c>
      <c r="M213" s="114"/>
      <c r="N213" s="114"/>
      <c r="O213" s="114"/>
      <c r="P213" s="114"/>
      <c r="Q213" s="114"/>
      <c r="R213" s="114"/>
      <c r="S213" s="114"/>
      <c r="T213" s="113" t="s">
        <v>27</v>
      </c>
      <c r="U213" s="114"/>
      <c r="V213" s="114"/>
      <c r="W213" s="114"/>
      <c r="X213" s="114"/>
      <c r="Y213" s="114"/>
      <c r="Z213" s="114"/>
      <c r="AA213" s="114"/>
      <c r="AB213" s="113" t="s">
        <v>79</v>
      </c>
      <c r="AC213" s="114"/>
      <c r="AD213" s="114"/>
      <c r="AE213" s="114"/>
      <c r="AF213" s="114"/>
      <c r="AG213" s="114"/>
      <c r="AH213" s="114"/>
      <c r="AI213" s="116"/>
    </row>
    <row r="214" spans="1:35" ht="51.75" thickBot="1">
      <c r="A214" s="110"/>
      <c r="B214" s="112"/>
      <c r="C214" s="112"/>
      <c r="D214" s="4" t="s">
        <v>8</v>
      </c>
      <c r="E214" s="4" t="s">
        <v>0</v>
      </c>
      <c r="F214" s="4" t="s">
        <v>1</v>
      </c>
      <c r="G214" s="9" t="s">
        <v>2</v>
      </c>
      <c r="H214" s="4" t="s">
        <v>23</v>
      </c>
      <c r="I214" s="4" t="s">
        <v>6</v>
      </c>
      <c r="J214" s="8" t="s">
        <v>7</v>
      </c>
      <c r="K214" s="10" t="s">
        <v>22</v>
      </c>
      <c r="L214" s="4" t="s">
        <v>8</v>
      </c>
      <c r="M214" s="4" t="s">
        <v>0</v>
      </c>
      <c r="N214" s="4" t="s">
        <v>1</v>
      </c>
      <c r="O214" s="9" t="s">
        <v>2</v>
      </c>
      <c r="P214" s="4" t="s">
        <v>25</v>
      </c>
      <c r="Q214" s="4" t="s">
        <v>6</v>
      </c>
      <c r="R214" s="8" t="s">
        <v>7</v>
      </c>
      <c r="S214" s="10" t="s">
        <v>22</v>
      </c>
      <c r="T214" s="4" t="s">
        <v>8</v>
      </c>
      <c r="U214" s="4" t="s">
        <v>0</v>
      </c>
      <c r="V214" s="4" t="s">
        <v>1</v>
      </c>
      <c r="W214" s="9" t="s">
        <v>2</v>
      </c>
      <c r="X214" s="4" t="s">
        <v>28</v>
      </c>
      <c r="Y214" s="4" t="s">
        <v>6</v>
      </c>
      <c r="Z214" s="8" t="s">
        <v>7</v>
      </c>
      <c r="AA214" s="10" t="s">
        <v>22</v>
      </c>
      <c r="AB214" s="4" t="s">
        <v>8</v>
      </c>
      <c r="AC214" s="4" t="s">
        <v>0</v>
      </c>
      <c r="AD214" s="4" t="s">
        <v>1</v>
      </c>
      <c r="AE214" s="9" t="s">
        <v>2</v>
      </c>
      <c r="AF214" s="4" t="s">
        <v>108</v>
      </c>
      <c r="AG214" s="4" t="s">
        <v>6</v>
      </c>
      <c r="AH214" s="8" t="s">
        <v>7</v>
      </c>
      <c r="AI214" s="46" t="s">
        <v>22</v>
      </c>
    </row>
    <row r="215" spans="1:35" ht="14.25">
      <c r="A215" s="117">
        <v>1</v>
      </c>
      <c r="B215" s="120" t="s">
        <v>124</v>
      </c>
      <c r="C215" s="13" t="s">
        <v>16</v>
      </c>
      <c r="D215" s="25"/>
      <c r="E215" s="24">
        <v>25</v>
      </c>
      <c r="F215" s="23"/>
      <c r="G215" s="23"/>
      <c r="H215" s="23">
        <f>E215</f>
        <v>25</v>
      </c>
      <c r="I215" s="25">
        <f>H215</f>
        <v>25</v>
      </c>
      <c r="J215" s="26">
        <f>ROUND(((D215/12)*8)+((H215/12)*4),0)</f>
        <v>8</v>
      </c>
      <c r="K215" s="27"/>
      <c r="L215" s="25">
        <f aca="true" t="shared" si="35" ref="L215:L220">I215</f>
        <v>25</v>
      </c>
      <c r="M215" s="24"/>
      <c r="N215" s="23"/>
      <c r="O215" s="23">
        <v>1</v>
      </c>
      <c r="P215" s="23">
        <f>M215</f>
        <v>0</v>
      </c>
      <c r="Q215" s="25">
        <f>P215</f>
        <v>0</v>
      </c>
      <c r="R215" s="26">
        <f>ROUND(((L215/12)*8)+((P215/12)*4),0)</f>
        <v>17</v>
      </c>
      <c r="S215" s="27"/>
      <c r="T215" s="25">
        <f aca="true" t="shared" si="36" ref="T215:T220">Q215</f>
        <v>0</v>
      </c>
      <c r="U215" s="23"/>
      <c r="V215" s="23"/>
      <c r="W215" s="23"/>
      <c r="X215" s="23">
        <f>U215</f>
        <v>0</v>
      </c>
      <c r="Y215" s="25">
        <f>X215</f>
        <v>0</v>
      </c>
      <c r="Z215" s="26">
        <f>ROUND(((T215/12)*8)+((X215/12)*4),0)</f>
        <v>0</v>
      </c>
      <c r="AA215" s="27"/>
      <c r="AB215" s="25">
        <f>Y215</f>
        <v>0</v>
      </c>
      <c r="AC215" s="23"/>
      <c r="AD215" s="23"/>
      <c r="AE215" s="23"/>
      <c r="AF215" s="23">
        <f>AC215</f>
        <v>0</v>
      </c>
      <c r="AG215" s="25">
        <f>AF215</f>
        <v>0</v>
      </c>
      <c r="AH215" s="26">
        <f>ROUND(((AB215/12)*8)+((AF215/12)*4),0)</f>
        <v>0</v>
      </c>
      <c r="AI215" s="47"/>
    </row>
    <row r="216" spans="1:35" ht="14.25">
      <c r="A216" s="118"/>
      <c r="B216" s="121"/>
      <c r="C216" s="14" t="s">
        <v>11</v>
      </c>
      <c r="D216" s="30"/>
      <c r="E216" s="28"/>
      <c r="F216" s="28"/>
      <c r="G216" s="28"/>
      <c r="H216" s="28">
        <f>D215-G215</f>
        <v>0</v>
      </c>
      <c r="I216" s="30">
        <f>H216</f>
        <v>0</v>
      </c>
      <c r="J216" s="31">
        <f>ROUND((((D216)/12)*8)+(((D215-G215)/12)*4),0)</f>
        <v>0</v>
      </c>
      <c r="K216" s="32"/>
      <c r="L216" s="30">
        <f t="shared" si="35"/>
        <v>0</v>
      </c>
      <c r="M216" s="28"/>
      <c r="N216" s="28"/>
      <c r="O216" s="28"/>
      <c r="P216" s="28">
        <f>L215-O215</f>
        <v>24</v>
      </c>
      <c r="Q216" s="30">
        <f>P216</f>
        <v>24</v>
      </c>
      <c r="R216" s="31">
        <f>ROUND((((L216)/12)*8)+(((L215-O215)/12)*4),0)</f>
        <v>8</v>
      </c>
      <c r="S216" s="32"/>
      <c r="T216" s="30">
        <f t="shared" si="36"/>
        <v>24</v>
      </c>
      <c r="U216" s="28"/>
      <c r="V216" s="28"/>
      <c r="W216" s="28">
        <v>1</v>
      </c>
      <c r="X216" s="28">
        <f>T215-W215</f>
        <v>0</v>
      </c>
      <c r="Y216" s="30">
        <f>X216</f>
        <v>0</v>
      </c>
      <c r="Z216" s="31">
        <f>ROUND((((T216)/12)*8)+(((T215-W215)/12)*4),0)</f>
        <v>16</v>
      </c>
      <c r="AA216" s="32"/>
      <c r="AB216" s="30">
        <f>Y216</f>
        <v>0</v>
      </c>
      <c r="AC216" s="28"/>
      <c r="AD216" s="28"/>
      <c r="AE216" s="28"/>
      <c r="AF216" s="28">
        <f>AB215-AE215</f>
        <v>0</v>
      </c>
      <c r="AG216" s="30">
        <f>AF216</f>
        <v>0</v>
      </c>
      <c r="AH216" s="31">
        <f>ROUND((((AB216)/12)*8)+(((AB215-AE215)/12)*4),0)</f>
        <v>0</v>
      </c>
      <c r="AI216" s="48"/>
    </row>
    <row r="217" spans="1:35" ht="14.25">
      <c r="A217" s="118"/>
      <c r="B217" s="121"/>
      <c r="C217" s="14" t="s">
        <v>12</v>
      </c>
      <c r="D217" s="30">
        <v>19</v>
      </c>
      <c r="E217" s="28"/>
      <c r="F217" s="28">
        <v>18</v>
      </c>
      <c r="G217" s="28">
        <v>1</v>
      </c>
      <c r="H217" s="33">
        <f>D216-G216-F216+E216</f>
        <v>0</v>
      </c>
      <c r="I217" s="30">
        <f>H217</f>
        <v>0</v>
      </c>
      <c r="J217" s="31">
        <f>ROUND((((D217-F216-G216)/12)*8)+(((D216+E216)/12)*4),0)</f>
        <v>13</v>
      </c>
      <c r="K217" s="32"/>
      <c r="L217" s="30">
        <f t="shared" si="35"/>
        <v>0</v>
      </c>
      <c r="M217" s="28"/>
      <c r="N217" s="28"/>
      <c r="O217" s="28"/>
      <c r="P217" s="33">
        <f>L216-O216-N216+M216</f>
        <v>0</v>
      </c>
      <c r="Q217" s="30">
        <f>P217</f>
        <v>0</v>
      </c>
      <c r="R217" s="31">
        <f>ROUND((((L217-N216-O216)/12)*8)+(((L216+M216)/12)*4),0)</f>
        <v>0</v>
      </c>
      <c r="S217" s="32"/>
      <c r="T217" s="30">
        <f t="shared" si="36"/>
        <v>0</v>
      </c>
      <c r="U217" s="28"/>
      <c r="V217" s="28"/>
      <c r="W217" s="28"/>
      <c r="X217" s="33">
        <f>T216-W216-V216+U216</f>
        <v>23</v>
      </c>
      <c r="Y217" s="30">
        <f>X217</f>
        <v>23</v>
      </c>
      <c r="Z217" s="31">
        <f>ROUND((((T217-V216-W216)/12)*8)+(((T216+U216)/12)*4),0)</f>
        <v>7</v>
      </c>
      <c r="AA217" s="32"/>
      <c r="AB217" s="30">
        <f>Y217</f>
        <v>23</v>
      </c>
      <c r="AC217" s="28"/>
      <c r="AD217" s="28">
        <v>23</v>
      </c>
      <c r="AE217" s="28"/>
      <c r="AF217" s="33">
        <f>AB216-AE216-AD216+AC216</f>
        <v>0</v>
      </c>
      <c r="AG217" s="30">
        <f>AF217</f>
        <v>0</v>
      </c>
      <c r="AH217" s="31">
        <f>ROUND((((AB217-AD216-AE216)/12)*8)+(((AB216+AC216)/12)*4),0)</f>
        <v>15</v>
      </c>
      <c r="AI217" s="48"/>
    </row>
    <row r="218" spans="1:35" ht="14.25">
      <c r="A218" s="118"/>
      <c r="B218" s="121"/>
      <c r="C218" s="14" t="s">
        <v>13</v>
      </c>
      <c r="D218" s="30"/>
      <c r="E218" s="28"/>
      <c r="F218" s="28"/>
      <c r="G218" s="28"/>
      <c r="H218" s="33">
        <f>D217-G217-F217+E217</f>
        <v>0</v>
      </c>
      <c r="I218" s="30">
        <f>H218</f>
        <v>0</v>
      </c>
      <c r="J218" s="31">
        <f>ROUND((((D218-F217-G217)/12)*8)+(((D217+E217)/12)*4),0)</f>
        <v>-6</v>
      </c>
      <c r="K218" s="32"/>
      <c r="L218" s="30">
        <f t="shared" si="35"/>
        <v>0</v>
      </c>
      <c r="M218" s="28"/>
      <c r="N218" s="28"/>
      <c r="O218" s="28"/>
      <c r="P218" s="33">
        <f>L217-O217-N217+M217</f>
        <v>0</v>
      </c>
      <c r="Q218" s="30">
        <f>P218</f>
        <v>0</v>
      </c>
      <c r="R218" s="31">
        <f>ROUND((((L218-N217-O217)/12)*8)+(((L217+M217)/12)*4),0)</f>
        <v>0</v>
      </c>
      <c r="S218" s="32"/>
      <c r="T218" s="30">
        <f t="shared" si="36"/>
        <v>0</v>
      </c>
      <c r="U218" s="28"/>
      <c r="V218" s="28"/>
      <c r="W218" s="28"/>
      <c r="X218" s="33">
        <f>T217-W217-V217+U217</f>
        <v>0</v>
      </c>
      <c r="Y218" s="30">
        <f>X218</f>
        <v>0</v>
      </c>
      <c r="Z218" s="31">
        <f>ROUND((((T218-V217-W217)/12)*8)+(((T217+U217)/12)*4),0)</f>
        <v>0</v>
      </c>
      <c r="AA218" s="32"/>
      <c r="AB218" s="30">
        <f>Y218</f>
        <v>0</v>
      </c>
      <c r="AC218" s="28"/>
      <c r="AD218" s="28"/>
      <c r="AE218" s="28"/>
      <c r="AF218" s="33">
        <f>AB217-AE217-AD217+AC217</f>
        <v>0</v>
      </c>
      <c r="AG218" s="30">
        <f>AF218</f>
        <v>0</v>
      </c>
      <c r="AH218" s="31">
        <f>ROUND((((AB218-AD217-AE217)/12)*8)+(((AB217+AC217)/12)*4),0)</f>
        <v>-8</v>
      </c>
      <c r="AI218" s="48"/>
    </row>
    <row r="219" spans="1:35" ht="14.25">
      <c r="A219" s="118"/>
      <c r="B219" s="121"/>
      <c r="C219" s="14" t="s">
        <v>14</v>
      </c>
      <c r="D219" s="30"/>
      <c r="E219" s="28"/>
      <c r="F219" s="28"/>
      <c r="G219" s="28"/>
      <c r="H219" s="28">
        <v>0</v>
      </c>
      <c r="I219" s="30">
        <f>H219</f>
        <v>0</v>
      </c>
      <c r="J219" s="31">
        <f>ROUND((((D219)/12)*8),0)</f>
        <v>0</v>
      </c>
      <c r="K219" s="32"/>
      <c r="L219" s="30">
        <f t="shared" si="35"/>
        <v>0</v>
      </c>
      <c r="M219" s="28"/>
      <c r="N219" s="28"/>
      <c r="O219" s="28"/>
      <c r="P219" s="28">
        <v>0</v>
      </c>
      <c r="Q219" s="30">
        <f>P219</f>
        <v>0</v>
      </c>
      <c r="R219" s="31">
        <f>ROUND((((L219)/12)*8),0)</f>
        <v>0</v>
      </c>
      <c r="S219" s="32"/>
      <c r="T219" s="30">
        <f t="shared" si="36"/>
        <v>0</v>
      </c>
      <c r="U219" s="28"/>
      <c r="V219" s="28"/>
      <c r="W219" s="28"/>
      <c r="X219" s="28">
        <v>0</v>
      </c>
      <c r="Y219" s="30">
        <f>X219</f>
        <v>0</v>
      </c>
      <c r="Z219" s="31">
        <f>ROUND((((T219)/12)*8),0)</f>
        <v>0</v>
      </c>
      <c r="AA219" s="32"/>
      <c r="AB219" s="30">
        <f>Y219</f>
        <v>0</v>
      </c>
      <c r="AC219" s="28"/>
      <c r="AD219" s="28"/>
      <c r="AE219" s="28"/>
      <c r="AF219" s="28">
        <v>0</v>
      </c>
      <c r="AG219" s="30">
        <f>AF219</f>
        <v>0</v>
      </c>
      <c r="AH219" s="31">
        <f>ROUND((((AB219)/12)*8),0)</f>
        <v>0</v>
      </c>
      <c r="AI219" s="48"/>
    </row>
    <row r="220" spans="1:35" ht="15" thickBot="1">
      <c r="A220" s="119"/>
      <c r="B220" s="122"/>
      <c r="C220" s="49" t="s">
        <v>15</v>
      </c>
      <c r="D220" s="36"/>
      <c r="E220" s="35"/>
      <c r="F220" s="35"/>
      <c r="G220" s="35"/>
      <c r="H220" s="35">
        <f>D218+E218-F218-G218</f>
        <v>0</v>
      </c>
      <c r="I220" s="36">
        <f>H220</f>
        <v>0</v>
      </c>
      <c r="J220" s="45">
        <f>ROUND((((D220-F218-G218)/12)*8)+(((D218+E218)/12)*4),0)</f>
        <v>0</v>
      </c>
      <c r="K220" s="34"/>
      <c r="L220" s="36">
        <f t="shared" si="35"/>
        <v>0</v>
      </c>
      <c r="M220" s="35"/>
      <c r="N220" s="35"/>
      <c r="O220" s="35"/>
      <c r="P220" s="35">
        <f>L218+M218-N218-O218</f>
        <v>0</v>
      </c>
      <c r="Q220" s="36">
        <f>P220</f>
        <v>0</v>
      </c>
      <c r="R220" s="45">
        <f>ROUND((((L220-N218-O218)/12)*8)+(((L218+M218)/12)*4),0)</f>
        <v>0</v>
      </c>
      <c r="S220" s="34"/>
      <c r="T220" s="36">
        <f t="shared" si="36"/>
        <v>0</v>
      </c>
      <c r="U220" s="35"/>
      <c r="V220" s="35"/>
      <c r="W220" s="35"/>
      <c r="X220" s="35">
        <f>T218+U218-V218-W218</f>
        <v>0</v>
      </c>
      <c r="Y220" s="36">
        <f>X220</f>
        <v>0</v>
      </c>
      <c r="Z220" s="45">
        <f>ROUND((((T220-V218-W218)/12)*8)+(((T218+U218)/12)*4),0)</f>
        <v>0</v>
      </c>
      <c r="AA220" s="34"/>
      <c r="AB220" s="36">
        <f>Y220</f>
        <v>0</v>
      </c>
      <c r="AC220" s="35"/>
      <c r="AD220" s="35"/>
      <c r="AE220" s="35"/>
      <c r="AF220" s="35">
        <f>AB218+AC218-AD218-AE218</f>
        <v>0</v>
      </c>
      <c r="AG220" s="36">
        <f>AF220</f>
        <v>0</v>
      </c>
      <c r="AH220" s="45">
        <f>ROUND((((AB220-AD218-AE218)/12)*8)+(((AB218+AC218)/12)*4),0)</f>
        <v>0</v>
      </c>
      <c r="AI220" s="51"/>
    </row>
    <row r="221" spans="1:35" ht="15" thickBot="1">
      <c r="A221" s="5"/>
      <c r="B221" s="37" t="s">
        <v>4</v>
      </c>
      <c r="C221" s="7"/>
      <c r="D221" s="38">
        <f>SUM(D215:D220)</f>
        <v>19</v>
      </c>
      <c r="E221" s="37">
        <f aca="true" t="shared" si="37" ref="E221:AI221">SUM(E215:E220)</f>
        <v>25</v>
      </c>
      <c r="F221" s="37">
        <f t="shared" si="37"/>
        <v>18</v>
      </c>
      <c r="G221" s="37">
        <f t="shared" si="37"/>
        <v>1</v>
      </c>
      <c r="H221" s="37">
        <f t="shared" si="37"/>
        <v>25</v>
      </c>
      <c r="I221" s="38">
        <f t="shared" si="37"/>
        <v>25</v>
      </c>
      <c r="J221" s="37">
        <f t="shared" si="37"/>
        <v>15</v>
      </c>
      <c r="K221" s="39">
        <f t="shared" si="37"/>
        <v>0</v>
      </c>
      <c r="L221" s="38">
        <f t="shared" si="37"/>
        <v>25</v>
      </c>
      <c r="M221" s="37">
        <f t="shared" si="37"/>
        <v>0</v>
      </c>
      <c r="N221" s="37">
        <f t="shared" si="37"/>
        <v>0</v>
      </c>
      <c r="O221" s="37">
        <f t="shared" si="37"/>
        <v>1</v>
      </c>
      <c r="P221" s="37">
        <f t="shared" si="37"/>
        <v>24</v>
      </c>
      <c r="Q221" s="38">
        <f t="shared" si="37"/>
        <v>24</v>
      </c>
      <c r="R221" s="37">
        <f t="shared" si="37"/>
        <v>25</v>
      </c>
      <c r="S221" s="39">
        <f t="shared" si="37"/>
        <v>0</v>
      </c>
      <c r="T221" s="38">
        <f t="shared" si="37"/>
        <v>24</v>
      </c>
      <c r="U221" s="37">
        <f t="shared" si="37"/>
        <v>0</v>
      </c>
      <c r="V221" s="37">
        <f t="shared" si="37"/>
        <v>0</v>
      </c>
      <c r="W221" s="37">
        <f t="shared" si="37"/>
        <v>1</v>
      </c>
      <c r="X221" s="37">
        <f t="shared" si="37"/>
        <v>23</v>
      </c>
      <c r="Y221" s="38">
        <f t="shared" si="37"/>
        <v>23</v>
      </c>
      <c r="Z221" s="37">
        <f t="shared" si="37"/>
        <v>23</v>
      </c>
      <c r="AA221" s="39">
        <f t="shared" si="37"/>
        <v>0</v>
      </c>
      <c r="AB221" s="38">
        <f t="shared" si="37"/>
        <v>23</v>
      </c>
      <c r="AC221" s="37">
        <f t="shared" si="37"/>
        <v>0</v>
      </c>
      <c r="AD221" s="37">
        <f t="shared" si="37"/>
        <v>23</v>
      </c>
      <c r="AE221" s="37">
        <f t="shared" si="37"/>
        <v>0</v>
      </c>
      <c r="AF221" s="37">
        <f t="shared" si="37"/>
        <v>0</v>
      </c>
      <c r="AG221" s="38">
        <f t="shared" si="37"/>
        <v>0</v>
      </c>
      <c r="AH221" s="37">
        <f t="shared" si="37"/>
        <v>7</v>
      </c>
      <c r="AI221" s="39">
        <f t="shared" si="37"/>
        <v>0</v>
      </c>
    </row>
    <row r="222" spans="2:35" ht="14.25">
      <c r="B222" s="40" t="s">
        <v>18</v>
      </c>
      <c r="C222" s="3"/>
      <c r="D222" s="41"/>
      <c r="E222" s="41"/>
      <c r="F222" s="41"/>
      <c r="G222" s="41"/>
      <c r="H222" s="40">
        <f>D221+E221-F221-G221</f>
        <v>25</v>
      </c>
      <c r="I222" s="41"/>
      <c r="J222" s="41"/>
      <c r="K222" s="41"/>
      <c r="L222" s="41"/>
      <c r="M222" s="41"/>
      <c r="N222" s="41"/>
      <c r="O222" s="41"/>
      <c r="P222" s="40">
        <f>L221+M221-N221-O221</f>
        <v>24</v>
      </c>
      <c r="Q222" s="42"/>
      <c r="R222" s="42"/>
      <c r="S222" s="42"/>
      <c r="T222" s="41"/>
      <c r="U222" s="41"/>
      <c r="V222" s="41"/>
      <c r="W222" s="41"/>
      <c r="X222" s="40">
        <f>T221+U221-V221-W221</f>
        <v>23</v>
      </c>
      <c r="Y222" s="41"/>
      <c r="Z222" s="41"/>
      <c r="AA222" s="41"/>
      <c r="AB222" s="41"/>
      <c r="AC222" s="41"/>
      <c r="AD222" s="41"/>
      <c r="AE222" s="41"/>
      <c r="AF222" s="40">
        <f>AB221+AC221-AD221-AE221</f>
        <v>0</v>
      </c>
      <c r="AG222" s="41"/>
      <c r="AH222" s="41"/>
      <c r="AI222" s="41"/>
    </row>
    <row r="223" spans="2:35" ht="15">
      <c r="B223" s="41"/>
      <c r="C223" s="41"/>
      <c r="D223" s="43"/>
      <c r="E223" s="43"/>
      <c r="F223" s="43"/>
      <c r="G223" s="43"/>
      <c r="H223" s="43"/>
      <c r="I223" s="43"/>
      <c r="J223" s="43"/>
      <c r="K223" s="43"/>
      <c r="L223" s="43"/>
      <c r="M223" s="41"/>
      <c r="N223" s="41"/>
      <c r="O223" s="41"/>
      <c r="P223" s="40"/>
      <c r="Q223" s="42"/>
      <c r="R223" s="42"/>
      <c r="S223" s="42"/>
      <c r="T223" s="41"/>
      <c r="U223" s="41"/>
      <c r="V223" s="41"/>
      <c r="W223" s="41"/>
      <c r="X223" s="40"/>
      <c r="Y223" s="41"/>
      <c r="Z223" s="41"/>
      <c r="AA223" s="41"/>
      <c r="AB223" s="41"/>
      <c r="AC223" s="41"/>
      <c r="AD223" s="41"/>
      <c r="AE223" s="41"/>
      <c r="AF223" s="40"/>
      <c r="AG223" s="41"/>
      <c r="AH223" s="41"/>
      <c r="AI223" s="41"/>
    </row>
    <row r="224" spans="1:35" ht="15">
      <c r="A224" s="18"/>
      <c r="B224" s="41"/>
      <c r="C224" s="41"/>
      <c r="D224" s="41"/>
      <c r="E224" s="41" t="s">
        <v>17</v>
      </c>
      <c r="F224" s="41"/>
      <c r="G224" s="41"/>
      <c r="H224" s="41"/>
      <c r="I224" s="41"/>
      <c r="J224" s="41" t="s">
        <v>109</v>
      </c>
      <c r="K224" s="44"/>
      <c r="L224" s="44"/>
      <c r="M224" s="41"/>
      <c r="N224" s="41"/>
      <c r="O224" s="41"/>
      <c r="P224" s="40"/>
      <c r="Q224" s="42"/>
      <c r="R224" s="42"/>
      <c r="S224" s="42"/>
      <c r="T224" s="41"/>
      <c r="U224" s="41"/>
      <c r="V224" s="41"/>
      <c r="W224" s="41"/>
      <c r="X224" s="40"/>
      <c r="Y224" s="41"/>
      <c r="Z224" s="41"/>
      <c r="AA224" s="41"/>
      <c r="AB224" s="41"/>
      <c r="AC224" s="41"/>
      <c r="AD224" s="41"/>
      <c r="AE224" s="41"/>
      <c r="AF224" s="40"/>
      <c r="AG224" s="41"/>
      <c r="AH224" s="41"/>
      <c r="AI224" s="41"/>
    </row>
    <row r="225" spans="1:35" ht="24" customHeight="1">
      <c r="A225" s="18"/>
      <c r="B225" s="41"/>
      <c r="C225" s="41"/>
      <c r="D225" s="41"/>
      <c r="E225" s="41" t="s">
        <v>19</v>
      </c>
      <c r="F225" s="41"/>
      <c r="G225" s="41"/>
      <c r="H225" s="41"/>
      <c r="I225" s="41"/>
      <c r="J225" s="41" t="s">
        <v>110</v>
      </c>
      <c r="K225" s="41"/>
      <c r="L225" s="44"/>
      <c r="M225" s="41"/>
      <c r="N225" s="41"/>
      <c r="O225" s="41"/>
      <c r="P225" s="40"/>
      <c r="Q225" s="42"/>
      <c r="R225" s="42"/>
      <c r="S225" s="42"/>
      <c r="T225" s="41"/>
      <c r="U225" s="41"/>
      <c r="V225" s="41"/>
      <c r="W225" s="41"/>
      <c r="X225" s="40"/>
      <c r="Y225" s="41"/>
      <c r="Z225" s="41"/>
      <c r="AA225" s="41"/>
      <c r="AB225" s="41"/>
      <c r="AC225" s="41"/>
      <c r="AD225" s="41"/>
      <c r="AE225" s="41"/>
      <c r="AF225" s="40"/>
      <c r="AG225" s="41"/>
      <c r="AH225" s="41"/>
      <c r="AI225" s="41"/>
    </row>
    <row r="226" spans="1:35" ht="28.5" customHeight="1">
      <c r="A226" s="18" t="s">
        <v>3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0"/>
      <c r="Q226" s="42"/>
      <c r="R226" s="42"/>
      <c r="S226" s="42"/>
      <c r="T226" s="41"/>
      <c r="U226" s="41"/>
      <c r="V226" s="41"/>
      <c r="W226" s="41"/>
      <c r="X226" s="40"/>
      <c r="Y226" s="41"/>
      <c r="Z226" s="41"/>
      <c r="AA226" s="41"/>
      <c r="AB226" s="41"/>
      <c r="AC226" s="41"/>
      <c r="AD226" s="41"/>
      <c r="AE226" s="41"/>
      <c r="AF226" s="40"/>
      <c r="AG226" s="41"/>
      <c r="AH226" s="41"/>
      <c r="AI226" s="41"/>
    </row>
    <row r="227" spans="1:35" ht="20.25" customHeight="1">
      <c r="A227" s="18" t="s">
        <v>20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0"/>
      <c r="Q227" s="42"/>
      <c r="R227" s="42"/>
      <c r="S227" s="42"/>
      <c r="T227" s="41"/>
      <c r="U227" s="41"/>
      <c r="V227" s="41"/>
      <c r="W227" s="41"/>
      <c r="X227" s="40"/>
      <c r="Y227" s="41"/>
      <c r="Z227" s="41"/>
      <c r="AA227" s="41"/>
      <c r="AB227" s="41"/>
      <c r="AC227" s="41"/>
      <c r="AD227" s="41"/>
      <c r="AE227" s="41"/>
      <c r="AF227" s="40"/>
      <c r="AG227" s="41"/>
      <c r="AH227" s="41"/>
      <c r="AI227" s="41"/>
    </row>
    <row r="228" spans="2:27" ht="58.5" customHeight="1">
      <c r="B228" s="107" t="s">
        <v>121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</row>
    <row r="229" spans="3:4" ht="15" customHeight="1" thickBot="1">
      <c r="C229" s="1" t="s">
        <v>26</v>
      </c>
      <c r="D229" t="s">
        <v>112</v>
      </c>
    </row>
    <row r="230" spans="1:35" ht="15">
      <c r="A230" s="109" t="s">
        <v>5</v>
      </c>
      <c r="B230" s="111" t="s">
        <v>9</v>
      </c>
      <c r="C230" s="111" t="s">
        <v>10</v>
      </c>
      <c r="D230" s="113" t="s">
        <v>21</v>
      </c>
      <c r="E230" s="114"/>
      <c r="F230" s="114"/>
      <c r="G230" s="114"/>
      <c r="H230" s="114"/>
      <c r="I230" s="114"/>
      <c r="J230" s="114"/>
      <c r="K230" s="114"/>
      <c r="L230" s="113" t="s">
        <v>24</v>
      </c>
      <c r="M230" s="114"/>
      <c r="N230" s="114"/>
      <c r="O230" s="114"/>
      <c r="P230" s="114"/>
      <c r="Q230" s="114"/>
      <c r="R230" s="114"/>
      <c r="S230" s="114"/>
      <c r="T230" s="113" t="s">
        <v>27</v>
      </c>
      <c r="U230" s="114"/>
      <c r="V230" s="114"/>
      <c r="W230" s="114"/>
      <c r="X230" s="114"/>
      <c r="Y230" s="114"/>
      <c r="Z230" s="114"/>
      <c r="AA230" s="114"/>
      <c r="AB230" s="113" t="s">
        <v>79</v>
      </c>
      <c r="AC230" s="114"/>
      <c r="AD230" s="114"/>
      <c r="AE230" s="114"/>
      <c r="AF230" s="114"/>
      <c r="AG230" s="114"/>
      <c r="AH230" s="114"/>
      <c r="AI230" s="116"/>
    </row>
    <row r="231" spans="1:35" ht="51.75" thickBot="1">
      <c r="A231" s="110"/>
      <c r="B231" s="112"/>
      <c r="C231" s="112"/>
      <c r="D231" s="4" t="s">
        <v>8</v>
      </c>
      <c r="E231" s="4" t="s">
        <v>0</v>
      </c>
      <c r="F231" s="4" t="s">
        <v>1</v>
      </c>
      <c r="G231" s="9" t="s">
        <v>2</v>
      </c>
      <c r="H231" s="4" t="s">
        <v>23</v>
      </c>
      <c r="I231" s="4" t="s">
        <v>6</v>
      </c>
      <c r="J231" s="8" t="s">
        <v>7</v>
      </c>
      <c r="K231" s="10" t="s">
        <v>22</v>
      </c>
      <c r="L231" s="4" t="s">
        <v>8</v>
      </c>
      <c r="M231" s="4" t="s">
        <v>0</v>
      </c>
      <c r="N231" s="4" t="s">
        <v>1</v>
      </c>
      <c r="O231" s="9" t="s">
        <v>2</v>
      </c>
      <c r="P231" s="4" t="s">
        <v>25</v>
      </c>
      <c r="Q231" s="4" t="s">
        <v>6</v>
      </c>
      <c r="R231" s="8" t="s">
        <v>7</v>
      </c>
      <c r="S231" s="10" t="s">
        <v>22</v>
      </c>
      <c r="T231" s="4" t="s">
        <v>8</v>
      </c>
      <c r="U231" s="4" t="s">
        <v>0</v>
      </c>
      <c r="V231" s="4" t="s">
        <v>1</v>
      </c>
      <c r="W231" s="9" t="s">
        <v>2</v>
      </c>
      <c r="X231" s="4" t="s">
        <v>28</v>
      </c>
      <c r="Y231" s="4" t="s">
        <v>6</v>
      </c>
      <c r="Z231" s="8" t="s">
        <v>7</v>
      </c>
      <c r="AA231" s="10" t="s">
        <v>22</v>
      </c>
      <c r="AB231" s="4" t="s">
        <v>8</v>
      </c>
      <c r="AC231" s="4" t="s">
        <v>0</v>
      </c>
      <c r="AD231" s="4" t="s">
        <v>1</v>
      </c>
      <c r="AE231" s="9" t="s">
        <v>2</v>
      </c>
      <c r="AF231" s="4" t="s">
        <v>108</v>
      </c>
      <c r="AG231" s="4" t="s">
        <v>6</v>
      </c>
      <c r="AH231" s="8" t="s">
        <v>7</v>
      </c>
      <c r="AI231" s="46" t="s">
        <v>22</v>
      </c>
    </row>
    <row r="232" spans="1:35" ht="14.25">
      <c r="A232" s="117">
        <v>1</v>
      </c>
      <c r="B232" s="120" t="s">
        <v>125</v>
      </c>
      <c r="C232" s="13" t="s">
        <v>16</v>
      </c>
      <c r="D232" s="25">
        <v>24</v>
      </c>
      <c r="E232" s="24">
        <v>25</v>
      </c>
      <c r="F232" s="23"/>
      <c r="G232" s="23"/>
      <c r="H232" s="23">
        <f>E232</f>
        <v>25</v>
      </c>
      <c r="I232" s="25">
        <f>H232</f>
        <v>25</v>
      </c>
      <c r="J232" s="26">
        <f>ROUND(((D232/12)*8)+((H232/12)*4),0)</f>
        <v>24</v>
      </c>
      <c r="K232" s="27"/>
      <c r="L232" s="25">
        <f aca="true" t="shared" si="38" ref="L232:L237">I232</f>
        <v>25</v>
      </c>
      <c r="M232" s="24">
        <v>25</v>
      </c>
      <c r="N232" s="23"/>
      <c r="O232" s="23">
        <v>1</v>
      </c>
      <c r="P232" s="23">
        <f>M232</f>
        <v>25</v>
      </c>
      <c r="Q232" s="25">
        <f>P232</f>
        <v>25</v>
      </c>
      <c r="R232" s="26">
        <f>ROUND(((L232/12)*8)+((P232/12)*4),0)</f>
        <v>25</v>
      </c>
      <c r="S232" s="27"/>
      <c r="T232" s="25">
        <f aca="true" t="shared" si="39" ref="T232:T237">Q232</f>
        <v>25</v>
      </c>
      <c r="U232" s="23">
        <v>25</v>
      </c>
      <c r="V232" s="23"/>
      <c r="W232" s="23">
        <v>1</v>
      </c>
      <c r="X232" s="23">
        <f>U232</f>
        <v>25</v>
      </c>
      <c r="Y232" s="25">
        <f>X232</f>
        <v>25</v>
      </c>
      <c r="Z232" s="26">
        <f>ROUND(((T232/12)*8)+((X232/12)*4),0)</f>
        <v>25</v>
      </c>
      <c r="AA232" s="27"/>
      <c r="AB232" s="25">
        <f>Y232</f>
        <v>25</v>
      </c>
      <c r="AC232" s="23">
        <v>25</v>
      </c>
      <c r="AD232" s="23"/>
      <c r="AE232" s="23">
        <v>1</v>
      </c>
      <c r="AF232" s="23">
        <f>AC232</f>
        <v>25</v>
      </c>
      <c r="AG232" s="25">
        <f>AF232</f>
        <v>25</v>
      </c>
      <c r="AH232" s="26">
        <f>ROUND(((AB232/12)*8)+((AF232/12)*4),0)</f>
        <v>25</v>
      </c>
      <c r="AI232" s="47"/>
    </row>
    <row r="233" spans="1:35" ht="14.25">
      <c r="A233" s="118"/>
      <c r="B233" s="121"/>
      <c r="C233" s="14" t="s">
        <v>11</v>
      </c>
      <c r="D233" s="30">
        <v>22</v>
      </c>
      <c r="E233" s="28"/>
      <c r="F233" s="28"/>
      <c r="G233" s="28">
        <v>1</v>
      </c>
      <c r="H233" s="28">
        <v>26</v>
      </c>
      <c r="I233" s="30">
        <f>H233</f>
        <v>26</v>
      </c>
      <c r="J233" s="31">
        <f>ROUND((((D233)/12)*8)+(((D232-G232)/12)*4),0)</f>
        <v>23</v>
      </c>
      <c r="K233" s="32"/>
      <c r="L233" s="30">
        <f t="shared" si="38"/>
        <v>26</v>
      </c>
      <c r="M233" s="28"/>
      <c r="N233" s="28"/>
      <c r="O233" s="28">
        <v>2</v>
      </c>
      <c r="P233" s="28">
        <f>L232-O232</f>
        <v>24</v>
      </c>
      <c r="Q233" s="30">
        <f>P233</f>
        <v>24</v>
      </c>
      <c r="R233" s="31">
        <f>ROUND((((L233)/12)*8)+(((L232-O232)/12)*4),0)</f>
        <v>25</v>
      </c>
      <c r="S233" s="32"/>
      <c r="T233" s="30">
        <f t="shared" si="39"/>
        <v>24</v>
      </c>
      <c r="U233" s="28"/>
      <c r="V233" s="28"/>
      <c r="W233" s="28">
        <v>1</v>
      </c>
      <c r="X233" s="28">
        <f>T232-W232</f>
        <v>24</v>
      </c>
      <c r="Y233" s="30">
        <f>X233</f>
        <v>24</v>
      </c>
      <c r="Z233" s="31">
        <f>ROUND((((T233)/12)*8)+(((T232-W232)/12)*4),0)</f>
        <v>24</v>
      </c>
      <c r="AA233" s="32"/>
      <c r="AB233" s="30">
        <f>Y233</f>
        <v>24</v>
      </c>
      <c r="AC233" s="28"/>
      <c r="AD233" s="28"/>
      <c r="AE233" s="28">
        <v>1</v>
      </c>
      <c r="AF233" s="28">
        <f>AB232-AE232</f>
        <v>24</v>
      </c>
      <c r="AG233" s="30">
        <f>AF233</f>
        <v>24</v>
      </c>
      <c r="AH233" s="31">
        <f>ROUND((((AB233)/12)*8)+(((AB232-AE232)/12)*4),0)</f>
        <v>24</v>
      </c>
      <c r="AI233" s="48"/>
    </row>
    <row r="234" spans="1:35" ht="14.25">
      <c r="A234" s="118"/>
      <c r="B234" s="121"/>
      <c r="C234" s="14" t="s">
        <v>12</v>
      </c>
      <c r="D234" s="30">
        <v>23</v>
      </c>
      <c r="E234" s="28"/>
      <c r="F234" s="28">
        <v>22</v>
      </c>
      <c r="G234" s="28">
        <v>1</v>
      </c>
      <c r="H234" s="33">
        <f>D233-G233-F233+E233</f>
        <v>21</v>
      </c>
      <c r="I234" s="30">
        <f>H234</f>
        <v>21</v>
      </c>
      <c r="J234" s="31">
        <f>ROUND((((D234-F233-G233)/12)*8)+(((D233+E233)/12)*4),0)</f>
        <v>22</v>
      </c>
      <c r="K234" s="32"/>
      <c r="L234" s="30">
        <f t="shared" si="38"/>
        <v>21</v>
      </c>
      <c r="M234" s="28"/>
      <c r="N234" s="28">
        <v>21</v>
      </c>
      <c r="O234" s="28"/>
      <c r="P234" s="33">
        <f>L233-O233-N233+M233</f>
        <v>24</v>
      </c>
      <c r="Q234" s="30">
        <f>P234</f>
        <v>24</v>
      </c>
      <c r="R234" s="31">
        <f>ROUND((((L234-N233-O233)/12)*8)+(((L233+M233)/12)*4),0)</f>
        <v>21</v>
      </c>
      <c r="S234" s="32"/>
      <c r="T234" s="30">
        <f t="shared" si="39"/>
        <v>24</v>
      </c>
      <c r="U234" s="28"/>
      <c r="V234" s="28">
        <v>24</v>
      </c>
      <c r="W234" s="28"/>
      <c r="X234" s="33">
        <f>T233-W233-V233+U233</f>
        <v>23</v>
      </c>
      <c r="Y234" s="30">
        <f>X234</f>
        <v>23</v>
      </c>
      <c r="Z234" s="31">
        <f>ROUND((((T234-V233-W233)/12)*8)+(((T233+U233)/12)*4),0)</f>
        <v>23</v>
      </c>
      <c r="AA234" s="32"/>
      <c r="AB234" s="30">
        <f>Y234</f>
        <v>23</v>
      </c>
      <c r="AC234" s="28"/>
      <c r="AD234" s="28">
        <v>23</v>
      </c>
      <c r="AE234" s="28"/>
      <c r="AF234" s="33">
        <f>AB233-AE233-AD233+AC233</f>
        <v>23</v>
      </c>
      <c r="AG234" s="30">
        <f>AF234</f>
        <v>23</v>
      </c>
      <c r="AH234" s="31">
        <f>ROUND((((AB234-AD233-AE233)/12)*8)+(((AB233+AC233)/12)*4),0)</f>
        <v>23</v>
      </c>
      <c r="AI234" s="48"/>
    </row>
    <row r="235" spans="1:35" ht="14.25">
      <c r="A235" s="118"/>
      <c r="B235" s="121"/>
      <c r="C235" s="14" t="s">
        <v>13</v>
      </c>
      <c r="D235" s="30"/>
      <c r="E235" s="28"/>
      <c r="F235" s="28"/>
      <c r="G235" s="28"/>
      <c r="H235" s="33">
        <f>D234-G234-F234+E234</f>
        <v>0</v>
      </c>
      <c r="I235" s="30">
        <f>H235</f>
        <v>0</v>
      </c>
      <c r="J235" s="31">
        <f>ROUND((((D235-F234-G234)/12)*8)+(((D234+E234)/12)*4),0)</f>
        <v>-8</v>
      </c>
      <c r="K235" s="32"/>
      <c r="L235" s="30">
        <f t="shared" si="38"/>
        <v>0</v>
      </c>
      <c r="M235" s="28"/>
      <c r="N235" s="28"/>
      <c r="O235" s="28"/>
      <c r="P235" s="33">
        <f>L234-O234-N234+M234</f>
        <v>0</v>
      </c>
      <c r="Q235" s="30">
        <f>P235</f>
        <v>0</v>
      </c>
      <c r="R235" s="31">
        <f>ROUND((((L235-N234-O234)/12)*8)+(((L234+M234)/12)*4),0)</f>
        <v>-7</v>
      </c>
      <c r="S235" s="32"/>
      <c r="T235" s="30">
        <f t="shared" si="39"/>
        <v>0</v>
      </c>
      <c r="U235" s="28"/>
      <c r="V235" s="28"/>
      <c r="W235" s="28"/>
      <c r="X235" s="33">
        <f>T234-W234-V234+U234</f>
        <v>0</v>
      </c>
      <c r="Y235" s="30">
        <f>X235</f>
        <v>0</v>
      </c>
      <c r="Z235" s="31">
        <f>ROUND((((T235-V234-W234)/12)*8)+(((T234+U234)/12)*4),0)</f>
        <v>-8</v>
      </c>
      <c r="AA235" s="32"/>
      <c r="AB235" s="30">
        <f>Y235</f>
        <v>0</v>
      </c>
      <c r="AC235" s="28"/>
      <c r="AD235" s="28"/>
      <c r="AE235" s="28"/>
      <c r="AF235" s="33">
        <f>AB234-AE234-AD234+AC234</f>
        <v>0</v>
      </c>
      <c r="AG235" s="30">
        <f>AF235</f>
        <v>0</v>
      </c>
      <c r="AH235" s="31">
        <f>ROUND((((AB235-AD234-AE234)/12)*8)+(((AB234+AC234)/12)*4),0)</f>
        <v>-8</v>
      </c>
      <c r="AI235" s="48"/>
    </row>
    <row r="236" spans="1:35" ht="14.25">
      <c r="A236" s="118"/>
      <c r="B236" s="121"/>
      <c r="C236" s="14" t="s">
        <v>14</v>
      </c>
      <c r="D236" s="30"/>
      <c r="E236" s="28"/>
      <c r="F236" s="28"/>
      <c r="G236" s="28"/>
      <c r="H236" s="28">
        <v>0</v>
      </c>
      <c r="I236" s="30">
        <f>H236</f>
        <v>0</v>
      </c>
      <c r="J236" s="31">
        <f>ROUND((((D236)/12)*8),0)</f>
        <v>0</v>
      </c>
      <c r="K236" s="32"/>
      <c r="L236" s="30">
        <f t="shared" si="38"/>
        <v>0</v>
      </c>
      <c r="M236" s="28"/>
      <c r="N236" s="28"/>
      <c r="O236" s="28"/>
      <c r="P236" s="28">
        <v>0</v>
      </c>
      <c r="Q236" s="30">
        <f>P236</f>
        <v>0</v>
      </c>
      <c r="R236" s="31">
        <f>ROUND((((L236)/12)*8),0)</f>
        <v>0</v>
      </c>
      <c r="S236" s="32"/>
      <c r="T236" s="30">
        <f t="shared" si="39"/>
        <v>0</v>
      </c>
      <c r="U236" s="28"/>
      <c r="V236" s="28"/>
      <c r="W236" s="28"/>
      <c r="X236" s="28">
        <v>0</v>
      </c>
      <c r="Y236" s="30">
        <f>X236</f>
        <v>0</v>
      </c>
      <c r="Z236" s="31">
        <f>ROUND((((T236)/12)*8),0)</f>
        <v>0</v>
      </c>
      <c r="AA236" s="32"/>
      <c r="AB236" s="30">
        <f>Y236</f>
        <v>0</v>
      </c>
      <c r="AC236" s="28"/>
      <c r="AD236" s="28"/>
      <c r="AE236" s="28"/>
      <c r="AF236" s="28">
        <v>0</v>
      </c>
      <c r="AG236" s="30">
        <f>AF236</f>
        <v>0</v>
      </c>
      <c r="AH236" s="31">
        <f>ROUND((((AB236)/12)*8),0)</f>
        <v>0</v>
      </c>
      <c r="AI236" s="48"/>
    </row>
    <row r="237" spans="1:35" ht="54.75" customHeight="1" thickBot="1">
      <c r="A237" s="119"/>
      <c r="B237" s="122"/>
      <c r="C237" s="49" t="s">
        <v>15</v>
      </c>
      <c r="D237" s="36"/>
      <c r="E237" s="35"/>
      <c r="F237" s="35"/>
      <c r="G237" s="35"/>
      <c r="H237" s="35">
        <f>D235+E235-F235-G235</f>
        <v>0</v>
      </c>
      <c r="I237" s="36">
        <f>H237</f>
        <v>0</v>
      </c>
      <c r="J237" s="45">
        <f>ROUND((((D237-F235-G235)/12)*8)+(((D235+E235)/12)*4),0)</f>
        <v>0</v>
      </c>
      <c r="K237" s="34"/>
      <c r="L237" s="36">
        <f t="shared" si="38"/>
        <v>0</v>
      </c>
      <c r="M237" s="35"/>
      <c r="N237" s="35"/>
      <c r="O237" s="35"/>
      <c r="P237" s="35">
        <f>L235+M235-N235-O235</f>
        <v>0</v>
      </c>
      <c r="Q237" s="36">
        <f>P237</f>
        <v>0</v>
      </c>
      <c r="R237" s="45">
        <f>ROUND((((L237-N235-O235)/12)*8)+(((L235+M235)/12)*4),0)</f>
        <v>0</v>
      </c>
      <c r="S237" s="34"/>
      <c r="T237" s="36">
        <f t="shared" si="39"/>
        <v>0</v>
      </c>
      <c r="U237" s="35"/>
      <c r="V237" s="35"/>
      <c r="W237" s="35"/>
      <c r="X237" s="35">
        <f>T235+U235-V235-W235</f>
        <v>0</v>
      </c>
      <c r="Y237" s="36">
        <f>X237</f>
        <v>0</v>
      </c>
      <c r="Z237" s="45">
        <f>ROUND((((T237-V235-W235)/12)*8)+(((T235+U235)/12)*4),0)</f>
        <v>0</v>
      </c>
      <c r="AA237" s="34"/>
      <c r="AB237" s="36">
        <f>Y237</f>
        <v>0</v>
      </c>
      <c r="AC237" s="35"/>
      <c r="AD237" s="35"/>
      <c r="AE237" s="35"/>
      <c r="AF237" s="35">
        <f>AB235+AC235-AD235-AE235</f>
        <v>0</v>
      </c>
      <c r="AG237" s="36">
        <f>AF237</f>
        <v>0</v>
      </c>
      <c r="AH237" s="45">
        <f>ROUND((((AB237-AD235-AE235)/12)*8)+(((AB235+AC235)/12)*4),0)</f>
        <v>0</v>
      </c>
      <c r="AI237" s="51"/>
    </row>
    <row r="238" spans="1:35" ht="15" thickBot="1">
      <c r="A238" s="5"/>
      <c r="B238" s="37" t="s">
        <v>4</v>
      </c>
      <c r="C238" s="7"/>
      <c r="D238" s="38">
        <f>SUM(D232:D237)</f>
        <v>69</v>
      </c>
      <c r="E238" s="37">
        <f aca="true" t="shared" si="40" ref="E238:AI238">SUM(E232:E237)</f>
        <v>25</v>
      </c>
      <c r="F238" s="37">
        <f t="shared" si="40"/>
        <v>22</v>
      </c>
      <c r="G238" s="37">
        <f t="shared" si="40"/>
        <v>2</v>
      </c>
      <c r="H238" s="37">
        <f t="shared" si="40"/>
        <v>72</v>
      </c>
      <c r="I238" s="38">
        <f t="shared" si="40"/>
        <v>72</v>
      </c>
      <c r="J238" s="37">
        <f t="shared" si="40"/>
        <v>61</v>
      </c>
      <c r="K238" s="39">
        <f t="shared" si="40"/>
        <v>0</v>
      </c>
      <c r="L238" s="38">
        <f t="shared" si="40"/>
        <v>72</v>
      </c>
      <c r="M238" s="37">
        <f t="shared" si="40"/>
        <v>25</v>
      </c>
      <c r="N238" s="37">
        <f t="shared" si="40"/>
        <v>21</v>
      </c>
      <c r="O238" s="37">
        <f t="shared" si="40"/>
        <v>3</v>
      </c>
      <c r="P238" s="37">
        <f t="shared" si="40"/>
        <v>73</v>
      </c>
      <c r="Q238" s="38">
        <f t="shared" si="40"/>
        <v>73</v>
      </c>
      <c r="R238" s="37">
        <f t="shared" si="40"/>
        <v>64</v>
      </c>
      <c r="S238" s="39">
        <f t="shared" si="40"/>
        <v>0</v>
      </c>
      <c r="T238" s="38">
        <f t="shared" si="40"/>
        <v>73</v>
      </c>
      <c r="U238" s="37">
        <f t="shared" si="40"/>
        <v>25</v>
      </c>
      <c r="V238" s="37">
        <f t="shared" si="40"/>
        <v>24</v>
      </c>
      <c r="W238" s="37">
        <f t="shared" si="40"/>
        <v>2</v>
      </c>
      <c r="X238" s="37">
        <f t="shared" si="40"/>
        <v>72</v>
      </c>
      <c r="Y238" s="38">
        <f t="shared" si="40"/>
        <v>72</v>
      </c>
      <c r="Z238" s="37">
        <f t="shared" si="40"/>
        <v>64</v>
      </c>
      <c r="AA238" s="39">
        <f t="shared" si="40"/>
        <v>0</v>
      </c>
      <c r="AB238" s="38">
        <f t="shared" si="40"/>
        <v>72</v>
      </c>
      <c r="AC238" s="37">
        <f t="shared" si="40"/>
        <v>25</v>
      </c>
      <c r="AD238" s="37">
        <f t="shared" si="40"/>
        <v>23</v>
      </c>
      <c r="AE238" s="37">
        <f t="shared" si="40"/>
        <v>2</v>
      </c>
      <c r="AF238" s="37">
        <f t="shared" si="40"/>
        <v>72</v>
      </c>
      <c r="AG238" s="38">
        <f t="shared" si="40"/>
        <v>72</v>
      </c>
      <c r="AH238" s="37">
        <f t="shared" si="40"/>
        <v>64</v>
      </c>
      <c r="AI238" s="39">
        <f t="shared" si="40"/>
        <v>0</v>
      </c>
    </row>
    <row r="239" spans="2:35" ht="14.25">
      <c r="B239" s="40" t="s">
        <v>18</v>
      </c>
      <c r="C239" s="3"/>
      <c r="D239" s="41"/>
      <c r="E239" s="41"/>
      <c r="F239" s="41"/>
      <c r="G239" s="41"/>
      <c r="H239" s="40">
        <f>D238+E238-F238-G238</f>
        <v>70</v>
      </c>
      <c r="I239" s="41"/>
      <c r="J239" s="41"/>
      <c r="K239" s="41"/>
      <c r="L239" s="41"/>
      <c r="M239" s="41"/>
      <c r="N239" s="41"/>
      <c r="O239" s="41"/>
      <c r="P239" s="40">
        <f>L238+M238-N238-O238</f>
        <v>73</v>
      </c>
      <c r="Q239" s="42"/>
      <c r="R239" s="42"/>
      <c r="S239" s="42"/>
      <c r="T239" s="41"/>
      <c r="U239" s="41"/>
      <c r="V239" s="41"/>
      <c r="W239" s="41"/>
      <c r="X239" s="40">
        <f>T238+U238-V238-W238</f>
        <v>72</v>
      </c>
      <c r="Y239" s="41"/>
      <c r="Z239" s="41"/>
      <c r="AA239" s="41"/>
      <c r="AB239" s="41"/>
      <c r="AC239" s="41"/>
      <c r="AD239" s="41"/>
      <c r="AE239" s="41"/>
      <c r="AF239" s="40">
        <f>AB238+AC238-AD238-AE238</f>
        <v>72</v>
      </c>
      <c r="AG239" s="41"/>
      <c r="AH239" s="41"/>
      <c r="AI239" s="41"/>
    </row>
    <row r="240" spans="2:35" ht="15">
      <c r="B240" s="41"/>
      <c r="C240" s="41"/>
      <c r="D240" s="43"/>
      <c r="E240" s="43"/>
      <c r="F240" s="43"/>
      <c r="G240" s="43"/>
      <c r="H240" s="43"/>
      <c r="I240" s="43"/>
      <c r="J240" s="43"/>
      <c r="K240" s="43"/>
      <c r="L240" s="43"/>
      <c r="M240" s="41"/>
      <c r="N240" s="41"/>
      <c r="O240" s="41"/>
      <c r="P240" s="40"/>
      <c r="Q240" s="42"/>
      <c r="R240" s="42"/>
      <c r="S240" s="42"/>
      <c r="T240" s="41"/>
      <c r="U240" s="41"/>
      <c r="V240" s="41"/>
      <c r="W240" s="41"/>
      <c r="X240" s="40"/>
      <c r="Y240" s="41"/>
      <c r="Z240" s="41"/>
      <c r="AA240" s="41"/>
      <c r="AB240" s="41"/>
      <c r="AC240" s="41"/>
      <c r="AD240" s="41"/>
      <c r="AE240" s="41"/>
      <c r="AF240" s="40"/>
      <c r="AG240" s="41"/>
      <c r="AH240" s="41"/>
      <c r="AI240" s="41"/>
    </row>
    <row r="241" spans="1:35" ht="22.5" customHeight="1">
      <c r="A241" s="18"/>
      <c r="B241" s="41"/>
      <c r="C241" s="41"/>
      <c r="D241" s="41"/>
      <c r="E241" s="41" t="s">
        <v>17</v>
      </c>
      <c r="F241" s="41"/>
      <c r="G241" s="41"/>
      <c r="H241" s="41"/>
      <c r="I241" s="41"/>
      <c r="J241" s="41" t="s">
        <v>109</v>
      </c>
      <c r="K241" s="44"/>
      <c r="L241" s="44"/>
      <c r="M241" s="41"/>
      <c r="N241" s="41"/>
      <c r="O241" s="41"/>
      <c r="P241" s="40"/>
      <c r="Q241" s="42"/>
      <c r="R241" s="42"/>
      <c r="S241" s="42"/>
      <c r="T241" s="41"/>
      <c r="U241" s="41"/>
      <c r="V241" s="41"/>
      <c r="W241" s="41"/>
      <c r="X241" s="40"/>
      <c r="Y241" s="41"/>
      <c r="Z241" s="41"/>
      <c r="AA241" s="41"/>
      <c r="AB241" s="41"/>
      <c r="AC241" s="41"/>
      <c r="AD241" s="41"/>
      <c r="AE241" s="41"/>
      <c r="AF241" s="40"/>
      <c r="AG241" s="41"/>
      <c r="AH241" s="41"/>
      <c r="AI241" s="41"/>
    </row>
    <row r="242" spans="1:35" ht="27.75" customHeight="1">
      <c r="A242" s="18"/>
      <c r="B242" s="41"/>
      <c r="C242" s="41"/>
      <c r="D242" s="41"/>
      <c r="E242" s="41" t="s">
        <v>19</v>
      </c>
      <c r="F242" s="41"/>
      <c r="G242" s="41"/>
      <c r="H242" s="41"/>
      <c r="I242" s="41"/>
      <c r="J242" s="41" t="s">
        <v>110</v>
      </c>
      <c r="K242" s="41"/>
      <c r="L242" s="44"/>
      <c r="M242" s="41"/>
      <c r="N242" s="41"/>
      <c r="O242" s="41"/>
      <c r="P242" s="40"/>
      <c r="Q242" s="42"/>
      <c r="R242" s="42"/>
      <c r="S242" s="42"/>
      <c r="T242" s="41"/>
      <c r="U242" s="41"/>
      <c r="V242" s="41"/>
      <c r="W242" s="41"/>
      <c r="X242" s="40"/>
      <c r="Y242" s="41"/>
      <c r="Z242" s="41"/>
      <c r="AA242" s="41"/>
      <c r="AB242" s="41"/>
      <c r="AC242" s="41"/>
      <c r="AD242" s="41"/>
      <c r="AE242" s="41"/>
      <c r="AF242" s="40"/>
      <c r="AG242" s="41"/>
      <c r="AH242" s="41"/>
      <c r="AI242" s="41"/>
    </row>
    <row r="243" spans="1:35" ht="29.25" customHeight="1">
      <c r="A243" s="18" t="s">
        <v>3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0"/>
      <c r="Q243" s="42"/>
      <c r="R243" s="42"/>
      <c r="S243" s="42"/>
      <c r="T243" s="41"/>
      <c r="U243" s="41"/>
      <c r="V243" s="41"/>
      <c r="W243" s="41"/>
      <c r="X243" s="40"/>
      <c r="Y243" s="41"/>
      <c r="Z243" s="41"/>
      <c r="AA243" s="41"/>
      <c r="AB243" s="41"/>
      <c r="AC243" s="41"/>
      <c r="AD243" s="41"/>
      <c r="AE243" s="41"/>
      <c r="AF243" s="40"/>
      <c r="AG243" s="41"/>
      <c r="AH243" s="41"/>
      <c r="AI243" s="41"/>
    </row>
    <row r="244" spans="1:35" ht="15">
      <c r="A244" s="18" t="s">
        <v>20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0"/>
      <c r="Q244" s="42"/>
      <c r="R244" s="42"/>
      <c r="S244" s="42"/>
      <c r="T244" s="41"/>
      <c r="U244" s="41"/>
      <c r="V244" s="41"/>
      <c r="W244" s="41"/>
      <c r="X244" s="40"/>
      <c r="Y244" s="41"/>
      <c r="Z244" s="41"/>
      <c r="AA244" s="41"/>
      <c r="AB244" s="41"/>
      <c r="AC244" s="41"/>
      <c r="AD244" s="41"/>
      <c r="AE244" s="41"/>
      <c r="AF244" s="40"/>
      <c r="AG244" s="41"/>
      <c r="AH244" s="41"/>
      <c r="AI244" s="41"/>
    </row>
    <row r="245" spans="2:27" ht="50.25" customHeight="1">
      <c r="B245" s="107" t="s">
        <v>121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</row>
    <row r="246" spans="3:4" ht="13.5" thickBot="1">
      <c r="C246" s="1" t="s">
        <v>26</v>
      </c>
      <c r="D246" t="s">
        <v>112</v>
      </c>
    </row>
    <row r="247" spans="1:35" ht="15">
      <c r="A247" s="109" t="s">
        <v>5</v>
      </c>
      <c r="B247" s="111" t="s">
        <v>9</v>
      </c>
      <c r="C247" s="111" t="s">
        <v>10</v>
      </c>
      <c r="D247" s="113" t="s">
        <v>21</v>
      </c>
      <c r="E247" s="114"/>
      <c r="F247" s="114"/>
      <c r="G247" s="114"/>
      <c r="H247" s="114"/>
      <c r="I247" s="114"/>
      <c r="J247" s="114"/>
      <c r="K247" s="114"/>
      <c r="L247" s="113" t="s">
        <v>24</v>
      </c>
      <c r="M247" s="114"/>
      <c r="N247" s="114"/>
      <c r="O247" s="114"/>
      <c r="P247" s="114"/>
      <c r="Q247" s="114"/>
      <c r="R247" s="114"/>
      <c r="S247" s="114"/>
      <c r="T247" s="113" t="s">
        <v>27</v>
      </c>
      <c r="U247" s="114"/>
      <c r="V247" s="114"/>
      <c r="W247" s="114"/>
      <c r="X247" s="114"/>
      <c r="Y247" s="114"/>
      <c r="Z247" s="114"/>
      <c r="AA247" s="114"/>
      <c r="AB247" s="113" t="s">
        <v>79</v>
      </c>
      <c r="AC247" s="114"/>
      <c r="AD247" s="114"/>
      <c r="AE247" s="114"/>
      <c r="AF247" s="114"/>
      <c r="AG247" s="114"/>
      <c r="AH247" s="114"/>
      <c r="AI247" s="116"/>
    </row>
    <row r="248" spans="1:35" ht="51.75" thickBot="1">
      <c r="A248" s="110"/>
      <c r="B248" s="112"/>
      <c r="C248" s="112"/>
      <c r="D248" s="4" t="s">
        <v>8</v>
      </c>
      <c r="E248" s="4" t="s">
        <v>0</v>
      </c>
      <c r="F248" s="4" t="s">
        <v>1</v>
      </c>
      <c r="G248" s="9" t="s">
        <v>2</v>
      </c>
      <c r="H248" s="4" t="s">
        <v>23</v>
      </c>
      <c r="I248" s="4" t="s">
        <v>6</v>
      </c>
      <c r="J248" s="8" t="s">
        <v>7</v>
      </c>
      <c r="K248" s="10" t="s">
        <v>22</v>
      </c>
      <c r="L248" s="4" t="s">
        <v>8</v>
      </c>
      <c r="M248" s="4" t="s">
        <v>0</v>
      </c>
      <c r="N248" s="4" t="s">
        <v>1</v>
      </c>
      <c r="O248" s="9" t="s">
        <v>2</v>
      </c>
      <c r="P248" s="4" t="s">
        <v>25</v>
      </c>
      <c r="Q248" s="4" t="s">
        <v>6</v>
      </c>
      <c r="R248" s="8" t="s">
        <v>7</v>
      </c>
      <c r="S248" s="10" t="s">
        <v>22</v>
      </c>
      <c r="T248" s="4" t="s">
        <v>8</v>
      </c>
      <c r="U248" s="4" t="s">
        <v>0</v>
      </c>
      <c r="V248" s="4" t="s">
        <v>1</v>
      </c>
      <c r="W248" s="9" t="s">
        <v>2</v>
      </c>
      <c r="X248" s="4" t="s">
        <v>28</v>
      </c>
      <c r="Y248" s="4" t="s">
        <v>6</v>
      </c>
      <c r="Z248" s="8" t="s">
        <v>7</v>
      </c>
      <c r="AA248" s="10" t="s">
        <v>22</v>
      </c>
      <c r="AB248" s="4" t="s">
        <v>8</v>
      </c>
      <c r="AC248" s="4" t="s">
        <v>0</v>
      </c>
      <c r="AD248" s="4" t="s">
        <v>1</v>
      </c>
      <c r="AE248" s="9" t="s">
        <v>2</v>
      </c>
      <c r="AF248" s="4" t="s">
        <v>108</v>
      </c>
      <c r="AG248" s="4" t="s">
        <v>6</v>
      </c>
      <c r="AH248" s="8" t="s">
        <v>7</v>
      </c>
      <c r="AI248" s="46" t="s">
        <v>22</v>
      </c>
    </row>
    <row r="249" spans="1:35" ht="14.25">
      <c r="A249" s="117">
        <v>1</v>
      </c>
      <c r="B249" s="120" t="s">
        <v>126</v>
      </c>
      <c r="C249" s="13" t="s">
        <v>16</v>
      </c>
      <c r="D249" s="25">
        <v>24</v>
      </c>
      <c r="E249" s="24">
        <v>25</v>
      </c>
      <c r="F249" s="23"/>
      <c r="G249" s="23">
        <v>2</v>
      </c>
      <c r="H249" s="23">
        <f>E249</f>
        <v>25</v>
      </c>
      <c r="I249" s="25">
        <f>H249</f>
        <v>25</v>
      </c>
      <c r="J249" s="26">
        <f>ROUND(((D249/12)*8)+((H249/12)*4),0)</f>
        <v>24</v>
      </c>
      <c r="K249" s="27"/>
      <c r="L249" s="25">
        <f aca="true" t="shared" si="41" ref="L249:L254">I249</f>
        <v>25</v>
      </c>
      <c r="M249" s="24">
        <v>25</v>
      </c>
      <c r="N249" s="23"/>
      <c r="O249" s="23">
        <v>1</v>
      </c>
      <c r="P249" s="23">
        <f>M249</f>
        <v>25</v>
      </c>
      <c r="Q249" s="25">
        <f>P249</f>
        <v>25</v>
      </c>
      <c r="R249" s="26">
        <f>ROUND(((L249/12)*8)+((P249/12)*4),0)</f>
        <v>25</v>
      </c>
      <c r="S249" s="27"/>
      <c r="T249" s="25">
        <f aca="true" t="shared" si="42" ref="T249:T254">Q249</f>
        <v>25</v>
      </c>
      <c r="U249" s="23">
        <v>25</v>
      </c>
      <c r="V249" s="23"/>
      <c r="W249" s="23">
        <v>1</v>
      </c>
      <c r="X249" s="23">
        <f>U249</f>
        <v>25</v>
      </c>
      <c r="Y249" s="25">
        <f>X249</f>
        <v>25</v>
      </c>
      <c r="Z249" s="26">
        <f>ROUND(((T249/12)*8)+((X249/12)*4),0)</f>
        <v>25</v>
      </c>
      <c r="AA249" s="27"/>
      <c r="AB249" s="25">
        <f>Y249</f>
        <v>25</v>
      </c>
      <c r="AC249" s="23">
        <v>25</v>
      </c>
      <c r="AD249" s="23"/>
      <c r="AE249" s="23">
        <v>1</v>
      </c>
      <c r="AF249" s="23">
        <f>AC249</f>
        <v>25</v>
      </c>
      <c r="AG249" s="25">
        <f>AF249</f>
        <v>25</v>
      </c>
      <c r="AH249" s="26">
        <f>ROUND(((AB249/12)*8)+((AF249/12)*4),0)</f>
        <v>25</v>
      </c>
      <c r="AI249" s="47"/>
    </row>
    <row r="250" spans="1:35" ht="14.25">
      <c r="A250" s="118"/>
      <c r="B250" s="121"/>
      <c r="C250" s="14" t="s">
        <v>11</v>
      </c>
      <c r="D250" s="30">
        <v>23</v>
      </c>
      <c r="E250" s="28"/>
      <c r="F250" s="28"/>
      <c r="G250" s="28">
        <v>6</v>
      </c>
      <c r="H250" s="28">
        <f>D249-G249</f>
        <v>22</v>
      </c>
      <c r="I250" s="30">
        <f>H250</f>
        <v>22</v>
      </c>
      <c r="J250" s="31">
        <f>ROUND((((D250)/12)*8)+(((D249-G249)/12)*4),0)</f>
        <v>23</v>
      </c>
      <c r="K250" s="32"/>
      <c r="L250" s="30">
        <f t="shared" si="41"/>
        <v>22</v>
      </c>
      <c r="M250" s="28"/>
      <c r="N250" s="28"/>
      <c r="O250" s="28">
        <v>1</v>
      </c>
      <c r="P250" s="28">
        <f>L249-O249</f>
        <v>24</v>
      </c>
      <c r="Q250" s="30">
        <f>P250</f>
        <v>24</v>
      </c>
      <c r="R250" s="31">
        <f>ROUND((((L250)/12)*8)+(((L249-O249)/12)*4),0)</f>
        <v>23</v>
      </c>
      <c r="S250" s="32"/>
      <c r="T250" s="30">
        <f t="shared" si="42"/>
        <v>24</v>
      </c>
      <c r="U250" s="28"/>
      <c r="V250" s="28"/>
      <c r="W250" s="28">
        <v>1</v>
      </c>
      <c r="X250" s="28">
        <f>T249-W249</f>
        <v>24</v>
      </c>
      <c r="Y250" s="30">
        <f>X250</f>
        <v>24</v>
      </c>
      <c r="Z250" s="31">
        <f>ROUND((((T250)/12)*8)+(((T249-W249)/12)*4),0)</f>
        <v>24</v>
      </c>
      <c r="AA250" s="32"/>
      <c r="AB250" s="30">
        <f>Y250</f>
        <v>24</v>
      </c>
      <c r="AC250" s="28"/>
      <c r="AD250" s="28"/>
      <c r="AE250" s="28">
        <v>1</v>
      </c>
      <c r="AF250" s="28">
        <f>AB249-AE249</f>
        <v>24</v>
      </c>
      <c r="AG250" s="30">
        <f>AF250</f>
        <v>24</v>
      </c>
      <c r="AH250" s="31">
        <f>ROUND((((AB250)/12)*8)+(((AB249-AE249)/12)*4),0)</f>
        <v>24</v>
      </c>
      <c r="AI250" s="48"/>
    </row>
    <row r="251" spans="1:35" ht="14.25">
      <c r="A251" s="118"/>
      <c r="B251" s="121"/>
      <c r="C251" s="14" t="s">
        <v>12</v>
      </c>
      <c r="D251" s="30">
        <v>18</v>
      </c>
      <c r="E251" s="28"/>
      <c r="F251" s="28">
        <v>17</v>
      </c>
      <c r="G251" s="28">
        <v>1</v>
      </c>
      <c r="H251" s="33">
        <f>D250-G250-F250+E250</f>
        <v>17</v>
      </c>
      <c r="I251" s="30">
        <f>H251</f>
        <v>17</v>
      </c>
      <c r="J251" s="31">
        <f>ROUND((((D251-F250-G250)/12)*8)+(((D250+E250)/12)*4),0)</f>
        <v>16</v>
      </c>
      <c r="K251" s="32"/>
      <c r="L251" s="30">
        <f t="shared" si="41"/>
        <v>17</v>
      </c>
      <c r="M251" s="28"/>
      <c r="N251" s="28">
        <v>17</v>
      </c>
      <c r="O251" s="28"/>
      <c r="P251" s="33">
        <f>L250-O250-N250+M250</f>
        <v>21</v>
      </c>
      <c r="Q251" s="30">
        <f>P251</f>
        <v>21</v>
      </c>
      <c r="R251" s="31">
        <f>ROUND((((L251-N250-O250)/12)*8)+(((L250+M250)/12)*4),0)</f>
        <v>18</v>
      </c>
      <c r="S251" s="32"/>
      <c r="T251" s="30">
        <f t="shared" si="42"/>
        <v>21</v>
      </c>
      <c r="U251" s="28"/>
      <c r="V251" s="28">
        <v>21</v>
      </c>
      <c r="W251" s="28"/>
      <c r="X251" s="33">
        <f>T250-W250-V250+U250</f>
        <v>23</v>
      </c>
      <c r="Y251" s="30">
        <f>X251</f>
        <v>23</v>
      </c>
      <c r="Z251" s="31">
        <f>ROUND((((T251-V250-W250)/12)*8)+(((T250+U250)/12)*4),0)</f>
        <v>21</v>
      </c>
      <c r="AA251" s="32"/>
      <c r="AB251" s="30">
        <f>Y251</f>
        <v>23</v>
      </c>
      <c r="AC251" s="28"/>
      <c r="AD251" s="28">
        <v>23</v>
      </c>
      <c r="AE251" s="28"/>
      <c r="AF251" s="33">
        <f>AB250-AE250-AD250+AC250</f>
        <v>23</v>
      </c>
      <c r="AG251" s="30">
        <f>AF251</f>
        <v>23</v>
      </c>
      <c r="AH251" s="31">
        <f>ROUND((((AB251-AD250-AE250)/12)*8)+(((AB250+AC250)/12)*4),0)</f>
        <v>23</v>
      </c>
      <c r="AI251" s="48"/>
    </row>
    <row r="252" spans="1:35" ht="14.25">
      <c r="A252" s="118"/>
      <c r="B252" s="121"/>
      <c r="C252" s="14" t="s">
        <v>13</v>
      </c>
      <c r="D252" s="30"/>
      <c r="E252" s="28"/>
      <c r="F252" s="28"/>
      <c r="G252" s="28"/>
      <c r="H252" s="33">
        <f>D251-G251-F251+E251</f>
        <v>0</v>
      </c>
      <c r="I252" s="30">
        <f>H252</f>
        <v>0</v>
      </c>
      <c r="J252" s="31">
        <f>ROUND((((D252-F251-G251)/12)*8)+(((D251+E251)/12)*4),0)</f>
        <v>-6</v>
      </c>
      <c r="K252" s="32"/>
      <c r="L252" s="30">
        <f t="shared" si="41"/>
        <v>0</v>
      </c>
      <c r="M252" s="28"/>
      <c r="N252" s="28"/>
      <c r="O252" s="28"/>
      <c r="P252" s="33">
        <f>L251-O251-N251+M251</f>
        <v>0</v>
      </c>
      <c r="Q252" s="30">
        <f>P252</f>
        <v>0</v>
      </c>
      <c r="R252" s="31">
        <f>ROUND((((L252-N251-O251)/12)*8)+(((L251+M251)/12)*4),0)</f>
        <v>-6</v>
      </c>
      <c r="S252" s="32"/>
      <c r="T252" s="30">
        <f t="shared" si="42"/>
        <v>0</v>
      </c>
      <c r="U252" s="28"/>
      <c r="V252" s="28"/>
      <c r="W252" s="28"/>
      <c r="X252" s="33">
        <f>T251-W251-V251+U251</f>
        <v>0</v>
      </c>
      <c r="Y252" s="30">
        <f>X252</f>
        <v>0</v>
      </c>
      <c r="Z252" s="31">
        <f>ROUND((((T252-V251-W251)/12)*8)+(((T251+U251)/12)*4),0)</f>
        <v>-7</v>
      </c>
      <c r="AA252" s="32"/>
      <c r="AB252" s="30">
        <f>Y252</f>
        <v>0</v>
      </c>
      <c r="AC252" s="28"/>
      <c r="AD252" s="28"/>
      <c r="AE252" s="28"/>
      <c r="AF252" s="33">
        <f>AB251-AE251-AD251+AC251</f>
        <v>0</v>
      </c>
      <c r="AG252" s="30">
        <f>AF252</f>
        <v>0</v>
      </c>
      <c r="AH252" s="31">
        <f>ROUND((((AB252-AD251-AE251)/12)*8)+(((AB251+AC251)/12)*4),0)</f>
        <v>-8</v>
      </c>
      <c r="AI252" s="48"/>
    </row>
    <row r="253" spans="1:35" ht="14.25">
      <c r="A253" s="118"/>
      <c r="B253" s="121"/>
      <c r="C253" s="14" t="s">
        <v>14</v>
      </c>
      <c r="D253" s="30"/>
      <c r="E253" s="28"/>
      <c r="F253" s="28"/>
      <c r="G253" s="28"/>
      <c r="H253" s="28">
        <v>0</v>
      </c>
      <c r="I253" s="30">
        <f>H253</f>
        <v>0</v>
      </c>
      <c r="J253" s="31">
        <f>ROUND((((D253)/12)*8),0)</f>
        <v>0</v>
      </c>
      <c r="K253" s="32"/>
      <c r="L253" s="30">
        <f t="shared" si="41"/>
        <v>0</v>
      </c>
      <c r="M253" s="28"/>
      <c r="N253" s="28"/>
      <c r="O253" s="28"/>
      <c r="P253" s="28">
        <v>0</v>
      </c>
      <c r="Q253" s="30">
        <f>P253</f>
        <v>0</v>
      </c>
      <c r="R253" s="31">
        <f>ROUND((((L253)/12)*8),0)</f>
        <v>0</v>
      </c>
      <c r="S253" s="32"/>
      <c r="T253" s="30">
        <f t="shared" si="42"/>
        <v>0</v>
      </c>
      <c r="U253" s="28"/>
      <c r="V253" s="28"/>
      <c r="W253" s="28"/>
      <c r="X253" s="28">
        <v>0</v>
      </c>
      <c r="Y253" s="30">
        <f>X253</f>
        <v>0</v>
      </c>
      <c r="Z253" s="31">
        <f>ROUND((((T253)/12)*8),0)</f>
        <v>0</v>
      </c>
      <c r="AA253" s="32"/>
      <c r="AB253" s="30">
        <f>Y253</f>
        <v>0</v>
      </c>
      <c r="AC253" s="28"/>
      <c r="AD253" s="28"/>
      <c r="AE253" s="28"/>
      <c r="AF253" s="28">
        <v>0</v>
      </c>
      <c r="AG253" s="30">
        <f>AF253</f>
        <v>0</v>
      </c>
      <c r="AH253" s="31">
        <f>ROUND((((AB253)/12)*8),0)</f>
        <v>0</v>
      </c>
      <c r="AI253" s="48"/>
    </row>
    <row r="254" spans="1:35" ht="15" thickBot="1">
      <c r="A254" s="119"/>
      <c r="B254" s="122"/>
      <c r="C254" s="49" t="s">
        <v>15</v>
      </c>
      <c r="D254" s="36"/>
      <c r="E254" s="35"/>
      <c r="F254" s="35"/>
      <c r="G254" s="35"/>
      <c r="H254" s="35">
        <f>D252+E252-F252-G252</f>
        <v>0</v>
      </c>
      <c r="I254" s="36">
        <f>H254</f>
        <v>0</v>
      </c>
      <c r="J254" s="45">
        <f>ROUND((((D254-F252-G252)/12)*8)+(((D252+E252)/12)*4),0)</f>
        <v>0</v>
      </c>
      <c r="K254" s="34"/>
      <c r="L254" s="36">
        <f t="shared" si="41"/>
        <v>0</v>
      </c>
      <c r="M254" s="35"/>
      <c r="N254" s="35"/>
      <c r="O254" s="35"/>
      <c r="P254" s="35">
        <f>L252+M252-N252-O252</f>
        <v>0</v>
      </c>
      <c r="Q254" s="36">
        <f>P254</f>
        <v>0</v>
      </c>
      <c r="R254" s="45">
        <f>ROUND((((L254-N252-O252)/12)*8)+(((L252+M252)/12)*4),0)</f>
        <v>0</v>
      </c>
      <c r="S254" s="34"/>
      <c r="T254" s="36">
        <f t="shared" si="42"/>
        <v>0</v>
      </c>
      <c r="U254" s="35"/>
      <c r="V254" s="35"/>
      <c r="W254" s="35"/>
      <c r="X254" s="35">
        <f>T252+U252-V252-W252</f>
        <v>0</v>
      </c>
      <c r="Y254" s="36">
        <f>X254</f>
        <v>0</v>
      </c>
      <c r="Z254" s="45">
        <f>ROUND((((T254-V252-W252)/12)*8)+(((T252+U252)/12)*4),0)</f>
        <v>0</v>
      </c>
      <c r="AA254" s="34"/>
      <c r="AB254" s="36">
        <f>Y254</f>
        <v>0</v>
      </c>
      <c r="AC254" s="35"/>
      <c r="AD254" s="35"/>
      <c r="AE254" s="35"/>
      <c r="AF254" s="35">
        <f>AB252+AC252-AD252-AE252</f>
        <v>0</v>
      </c>
      <c r="AG254" s="36">
        <f>AF254</f>
        <v>0</v>
      </c>
      <c r="AH254" s="45">
        <f>ROUND((((AB254-AD252-AE252)/12)*8)+(((AB252+AC252)/12)*4),0)</f>
        <v>0</v>
      </c>
      <c r="AI254" s="51"/>
    </row>
    <row r="255" spans="1:35" ht="15" thickBot="1">
      <c r="A255" s="5"/>
      <c r="B255" s="37" t="s">
        <v>4</v>
      </c>
      <c r="C255" s="7"/>
      <c r="D255" s="38">
        <f>SUM(D249:D254)</f>
        <v>65</v>
      </c>
      <c r="E255" s="37">
        <f aca="true" t="shared" si="43" ref="E255:AI255">SUM(E249:E254)</f>
        <v>25</v>
      </c>
      <c r="F255" s="37">
        <f t="shared" si="43"/>
        <v>17</v>
      </c>
      <c r="G255" s="37">
        <f t="shared" si="43"/>
        <v>9</v>
      </c>
      <c r="H255" s="37">
        <f t="shared" si="43"/>
        <v>64</v>
      </c>
      <c r="I255" s="38">
        <f t="shared" si="43"/>
        <v>64</v>
      </c>
      <c r="J255" s="37">
        <f t="shared" si="43"/>
        <v>57</v>
      </c>
      <c r="K255" s="39">
        <f t="shared" si="43"/>
        <v>0</v>
      </c>
      <c r="L255" s="38">
        <f t="shared" si="43"/>
        <v>64</v>
      </c>
      <c r="M255" s="37">
        <f t="shared" si="43"/>
        <v>25</v>
      </c>
      <c r="N255" s="37">
        <f t="shared" si="43"/>
        <v>17</v>
      </c>
      <c r="O255" s="37">
        <f t="shared" si="43"/>
        <v>2</v>
      </c>
      <c r="P255" s="37">
        <f t="shared" si="43"/>
        <v>70</v>
      </c>
      <c r="Q255" s="38">
        <f t="shared" si="43"/>
        <v>70</v>
      </c>
      <c r="R255" s="37">
        <f t="shared" si="43"/>
        <v>60</v>
      </c>
      <c r="S255" s="39">
        <f t="shared" si="43"/>
        <v>0</v>
      </c>
      <c r="T255" s="38">
        <f t="shared" si="43"/>
        <v>70</v>
      </c>
      <c r="U255" s="37">
        <f t="shared" si="43"/>
        <v>25</v>
      </c>
      <c r="V255" s="37">
        <f t="shared" si="43"/>
        <v>21</v>
      </c>
      <c r="W255" s="37">
        <f t="shared" si="43"/>
        <v>2</v>
      </c>
      <c r="X255" s="37">
        <f t="shared" si="43"/>
        <v>72</v>
      </c>
      <c r="Y255" s="38">
        <f t="shared" si="43"/>
        <v>72</v>
      </c>
      <c r="Z255" s="37">
        <f t="shared" si="43"/>
        <v>63</v>
      </c>
      <c r="AA255" s="39">
        <f t="shared" si="43"/>
        <v>0</v>
      </c>
      <c r="AB255" s="38">
        <f t="shared" si="43"/>
        <v>72</v>
      </c>
      <c r="AC255" s="37">
        <f t="shared" si="43"/>
        <v>25</v>
      </c>
      <c r="AD255" s="37">
        <f t="shared" si="43"/>
        <v>23</v>
      </c>
      <c r="AE255" s="37">
        <f t="shared" si="43"/>
        <v>2</v>
      </c>
      <c r="AF255" s="37">
        <f t="shared" si="43"/>
        <v>72</v>
      </c>
      <c r="AG255" s="38">
        <f t="shared" si="43"/>
        <v>72</v>
      </c>
      <c r="AH255" s="37">
        <f t="shared" si="43"/>
        <v>64</v>
      </c>
      <c r="AI255" s="39">
        <f t="shared" si="43"/>
        <v>0</v>
      </c>
    </row>
    <row r="256" spans="2:35" ht="14.25">
      <c r="B256" s="40" t="s">
        <v>18</v>
      </c>
      <c r="C256" s="3"/>
      <c r="D256" s="41"/>
      <c r="E256" s="41"/>
      <c r="F256" s="41"/>
      <c r="G256" s="41"/>
      <c r="H256" s="40">
        <f>D255+E255-F255-G255</f>
        <v>64</v>
      </c>
      <c r="I256" s="41"/>
      <c r="J256" s="41"/>
      <c r="K256" s="41"/>
      <c r="L256" s="41"/>
      <c r="M256" s="41"/>
      <c r="N256" s="41"/>
      <c r="O256" s="41"/>
      <c r="P256" s="40">
        <f>L255+M255-N255-O255</f>
        <v>70</v>
      </c>
      <c r="Q256" s="42"/>
      <c r="R256" s="42"/>
      <c r="S256" s="42"/>
      <c r="T256" s="41"/>
      <c r="U256" s="41"/>
      <c r="V256" s="41"/>
      <c r="W256" s="41"/>
      <c r="X256" s="40">
        <f>T255+U255-V255-W255</f>
        <v>72</v>
      </c>
      <c r="Y256" s="41"/>
      <c r="Z256" s="41"/>
      <c r="AA256" s="41"/>
      <c r="AB256" s="41"/>
      <c r="AC256" s="41"/>
      <c r="AD256" s="41"/>
      <c r="AE256" s="41"/>
      <c r="AF256" s="40">
        <f>AB255+AC255-AD255-AE255</f>
        <v>72</v>
      </c>
      <c r="AG256" s="41"/>
      <c r="AH256" s="41"/>
      <c r="AI256" s="41"/>
    </row>
    <row r="257" spans="2:35" ht="15">
      <c r="B257" s="41"/>
      <c r="C257" s="41"/>
      <c r="D257" s="43"/>
      <c r="E257" s="43"/>
      <c r="F257" s="43"/>
      <c r="G257" s="43"/>
      <c r="H257" s="43"/>
      <c r="I257" s="43"/>
      <c r="J257" s="43"/>
      <c r="K257" s="43"/>
      <c r="L257" s="43"/>
      <c r="M257" s="41"/>
      <c r="N257" s="41"/>
      <c r="O257" s="41"/>
      <c r="P257" s="40"/>
      <c r="Q257" s="42"/>
      <c r="R257" s="42"/>
      <c r="S257" s="42"/>
      <c r="T257" s="41"/>
      <c r="U257" s="41"/>
      <c r="V257" s="41"/>
      <c r="W257" s="41"/>
      <c r="X257" s="40"/>
      <c r="Y257" s="41"/>
      <c r="Z257" s="41"/>
      <c r="AA257" s="41"/>
      <c r="AB257" s="41"/>
      <c r="AC257" s="41"/>
      <c r="AD257" s="41"/>
      <c r="AE257" s="41"/>
      <c r="AF257" s="40"/>
      <c r="AG257" s="41"/>
      <c r="AH257" s="41"/>
      <c r="AI257" s="41"/>
    </row>
    <row r="258" spans="1:35" ht="24" customHeight="1">
      <c r="A258" s="18"/>
      <c r="B258" s="41"/>
      <c r="C258" s="41"/>
      <c r="D258" s="41"/>
      <c r="E258" s="41" t="s">
        <v>17</v>
      </c>
      <c r="F258" s="41"/>
      <c r="G258" s="41"/>
      <c r="H258" s="41"/>
      <c r="I258" s="41"/>
      <c r="J258" s="41" t="s">
        <v>109</v>
      </c>
      <c r="K258" s="44"/>
      <c r="L258" s="44"/>
      <c r="M258" s="41"/>
      <c r="N258" s="41"/>
      <c r="O258" s="41"/>
      <c r="P258" s="40"/>
      <c r="Q258" s="42"/>
      <c r="R258" s="42"/>
      <c r="S258" s="42"/>
      <c r="T258" s="41"/>
      <c r="U258" s="41"/>
      <c r="V258" s="41"/>
      <c r="W258" s="41"/>
      <c r="X258" s="40"/>
      <c r="Y258" s="41"/>
      <c r="Z258" s="41"/>
      <c r="AA258" s="41"/>
      <c r="AB258" s="41"/>
      <c r="AC258" s="41"/>
      <c r="AD258" s="41"/>
      <c r="AE258" s="41"/>
      <c r="AF258" s="40"/>
      <c r="AG258" s="41"/>
      <c r="AH258" s="41"/>
      <c r="AI258" s="41"/>
    </row>
    <row r="259" spans="1:35" ht="26.25" customHeight="1">
      <c r="A259" s="18"/>
      <c r="B259" s="41"/>
      <c r="C259" s="41"/>
      <c r="D259" s="41"/>
      <c r="E259" s="41" t="s">
        <v>19</v>
      </c>
      <c r="F259" s="41"/>
      <c r="G259" s="41"/>
      <c r="H259" s="41"/>
      <c r="I259" s="41"/>
      <c r="J259" s="41" t="s">
        <v>110</v>
      </c>
      <c r="K259" s="41"/>
      <c r="L259" s="44"/>
      <c r="M259" s="41"/>
      <c r="N259" s="41"/>
      <c r="O259" s="41"/>
      <c r="P259" s="40"/>
      <c r="Q259" s="42"/>
      <c r="R259" s="42"/>
      <c r="S259" s="42"/>
      <c r="T259" s="41"/>
      <c r="U259" s="41"/>
      <c r="V259" s="41"/>
      <c r="W259" s="41"/>
      <c r="X259" s="40"/>
      <c r="Y259" s="41"/>
      <c r="Z259" s="41"/>
      <c r="AA259" s="41"/>
      <c r="AB259" s="41"/>
      <c r="AC259" s="41"/>
      <c r="AD259" s="41"/>
      <c r="AE259" s="41"/>
      <c r="AF259" s="40"/>
      <c r="AG259" s="41"/>
      <c r="AH259" s="41"/>
      <c r="AI259" s="41"/>
    </row>
    <row r="260" spans="1:35" ht="32.25" customHeight="1">
      <c r="A260" s="18" t="s">
        <v>3</v>
      </c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0"/>
      <c r="Q260" s="42"/>
      <c r="R260" s="42"/>
      <c r="S260" s="42"/>
      <c r="T260" s="41"/>
      <c r="U260" s="41"/>
      <c r="V260" s="41"/>
      <c r="W260" s="41"/>
      <c r="X260" s="40"/>
      <c r="Y260" s="41"/>
      <c r="Z260" s="41"/>
      <c r="AA260" s="41"/>
      <c r="AB260" s="41"/>
      <c r="AC260" s="41"/>
      <c r="AD260" s="41"/>
      <c r="AE260" s="41"/>
      <c r="AF260" s="40"/>
      <c r="AG260" s="41"/>
      <c r="AH260" s="41"/>
      <c r="AI260" s="41"/>
    </row>
    <row r="261" spans="1:35" ht="15">
      <c r="A261" s="18" t="s">
        <v>20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0"/>
      <c r="Q261" s="42"/>
      <c r="R261" s="42"/>
      <c r="S261" s="42"/>
      <c r="T261" s="41"/>
      <c r="U261" s="41"/>
      <c r="V261" s="41"/>
      <c r="W261" s="41"/>
      <c r="X261" s="40"/>
      <c r="Y261" s="41"/>
      <c r="Z261" s="41"/>
      <c r="AA261" s="41"/>
      <c r="AB261" s="41"/>
      <c r="AC261" s="41"/>
      <c r="AD261" s="41"/>
      <c r="AE261" s="41"/>
      <c r="AF261" s="40"/>
      <c r="AG261" s="41"/>
      <c r="AH261" s="41"/>
      <c r="AI261" s="41"/>
    </row>
    <row r="262" spans="2:27" ht="54" customHeight="1">
      <c r="B262" s="107" t="s">
        <v>121</v>
      </c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</row>
    <row r="263" spans="3:4" ht="13.5" thickBot="1">
      <c r="C263" s="1" t="s">
        <v>26</v>
      </c>
      <c r="D263" t="s">
        <v>112</v>
      </c>
    </row>
    <row r="264" spans="1:35" ht="15">
      <c r="A264" s="109" t="s">
        <v>5</v>
      </c>
      <c r="B264" s="111" t="s">
        <v>9</v>
      </c>
      <c r="C264" s="111" t="s">
        <v>10</v>
      </c>
      <c r="D264" s="113" t="s">
        <v>21</v>
      </c>
      <c r="E264" s="114"/>
      <c r="F264" s="114"/>
      <c r="G264" s="114"/>
      <c r="H264" s="114"/>
      <c r="I264" s="114"/>
      <c r="J264" s="114"/>
      <c r="K264" s="114"/>
      <c r="L264" s="113" t="s">
        <v>24</v>
      </c>
      <c r="M264" s="114"/>
      <c r="N264" s="114"/>
      <c r="O264" s="114"/>
      <c r="P264" s="114"/>
      <c r="Q264" s="114"/>
      <c r="R264" s="114"/>
      <c r="S264" s="114"/>
      <c r="T264" s="113" t="s">
        <v>27</v>
      </c>
      <c r="U264" s="114"/>
      <c r="V264" s="114"/>
      <c r="W264" s="114"/>
      <c r="X264" s="114"/>
      <c r="Y264" s="114"/>
      <c r="Z264" s="114"/>
      <c r="AA264" s="114"/>
      <c r="AB264" s="113" t="s">
        <v>79</v>
      </c>
      <c r="AC264" s="114"/>
      <c r="AD264" s="114"/>
      <c r="AE264" s="114"/>
      <c r="AF264" s="114"/>
      <c r="AG264" s="114"/>
      <c r="AH264" s="114"/>
      <c r="AI264" s="116"/>
    </row>
    <row r="265" spans="1:35" ht="51.75" thickBot="1">
      <c r="A265" s="110"/>
      <c r="B265" s="112"/>
      <c r="C265" s="112"/>
      <c r="D265" s="4" t="s">
        <v>8</v>
      </c>
      <c r="E265" s="4" t="s">
        <v>0</v>
      </c>
      <c r="F265" s="4" t="s">
        <v>1</v>
      </c>
      <c r="G265" s="9" t="s">
        <v>2</v>
      </c>
      <c r="H265" s="4" t="s">
        <v>23</v>
      </c>
      <c r="I265" s="4" t="s">
        <v>6</v>
      </c>
      <c r="J265" s="8" t="s">
        <v>7</v>
      </c>
      <c r="K265" s="10" t="s">
        <v>22</v>
      </c>
      <c r="L265" s="4" t="s">
        <v>8</v>
      </c>
      <c r="M265" s="4" t="s">
        <v>0</v>
      </c>
      <c r="N265" s="4" t="s">
        <v>1</v>
      </c>
      <c r="O265" s="9" t="s">
        <v>2</v>
      </c>
      <c r="P265" s="4" t="s">
        <v>25</v>
      </c>
      <c r="Q265" s="4" t="s">
        <v>6</v>
      </c>
      <c r="R265" s="8" t="s">
        <v>7</v>
      </c>
      <c r="S265" s="10" t="s">
        <v>22</v>
      </c>
      <c r="T265" s="4" t="s">
        <v>8</v>
      </c>
      <c r="U265" s="4" t="s">
        <v>0</v>
      </c>
      <c r="V265" s="4" t="s">
        <v>1</v>
      </c>
      <c r="W265" s="9" t="s">
        <v>2</v>
      </c>
      <c r="X265" s="4" t="s">
        <v>28</v>
      </c>
      <c r="Y265" s="4" t="s">
        <v>6</v>
      </c>
      <c r="Z265" s="8" t="s">
        <v>7</v>
      </c>
      <c r="AA265" s="10" t="s">
        <v>22</v>
      </c>
      <c r="AB265" s="4" t="s">
        <v>8</v>
      </c>
      <c r="AC265" s="4" t="s">
        <v>0</v>
      </c>
      <c r="AD265" s="4" t="s">
        <v>1</v>
      </c>
      <c r="AE265" s="9" t="s">
        <v>2</v>
      </c>
      <c r="AF265" s="4" t="s">
        <v>108</v>
      </c>
      <c r="AG265" s="4" t="s">
        <v>6</v>
      </c>
      <c r="AH265" s="8" t="s">
        <v>7</v>
      </c>
      <c r="AI265" s="46" t="s">
        <v>22</v>
      </c>
    </row>
    <row r="266" spans="1:35" ht="14.25">
      <c r="A266" s="117">
        <v>1</v>
      </c>
      <c r="B266" s="120" t="s">
        <v>127</v>
      </c>
      <c r="C266" s="13" t="s">
        <v>16</v>
      </c>
      <c r="D266" s="25"/>
      <c r="E266" s="24"/>
      <c r="F266" s="23"/>
      <c r="G266" s="23"/>
      <c r="H266" s="23">
        <f>E266</f>
        <v>0</v>
      </c>
      <c r="I266" s="25">
        <f>H266</f>
        <v>0</v>
      </c>
      <c r="J266" s="26">
        <f>ROUND(((D266/12)*8)+((H266/12)*4),0)</f>
        <v>0</v>
      </c>
      <c r="K266" s="27"/>
      <c r="L266" s="25">
        <f aca="true" t="shared" si="44" ref="L266:L271">I266</f>
        <v>0</v>
      </c>
      <c r="M266" s="24"/>
      <c r="N266" s="23"/>
      <c r="O266" s="23"/>
      <c r="P266" s="23">
        <f>M266</f>
        <v>0</v>
      </c>
      <c r="Q266" s="25">
        <f>P266</f>
        <v>0</v>
      </c>
      <c r="R266" s="26">
        <f>ROUND(((L266/12)*8)+((P266/12)*4),0)</f>
        <v>0</v>
      </c>
      <c r="S266" s="27"/>
      <c r="T266" s="25">
        <f aca="true" t="shared" si="45" ref="T266:T271">Q266</f>
        <v>0</v>
      </c>
      <c r="U266" s="23">
        <v>25</v>
      </c>
      <c r="V266" s="23"/>
      <c r="W266" s="23"/>
      <c r="X266" s="23">
        <f>U266</f>
        <v>25</v>
      </c>
      <c r="Y266" s="25">
        <f>X266</f>
        <v>25</v>
      </c>
      <c r="Z266" s="26">
        <f>ROUND(((T266/12)*8)+((X266/12)*4),0)</f>
        <v>8</v>
      </c>
      <c r="AA266" s="27"/>
      <c r="AB266" s="25">
        <f>Y266</f>
        <v>25</v>
      </c>
      <c r="AC266" s="23"/>
      <c r="AD266" s="23"/>
      <c r="AE266" s="23">
        <v>1</v>
      </c>
      <c r="AF266" s="23">
        <f>AC266</f>
        <v>0</v>
      </c>
      <c r="AG266" s="25">
        <f>AF266</f>
        <v>0</v>
      </c>
      <c r="AH266" s="26">
        <f>ROUND(((AB266/12)*8)+((AF266/12)*4),0)</f>
        <v>17</v>
      </c>
      <c r="AI266" s="47"/>
    </row>
    <row r="267" spans="1:35" ht="14.25">
      <c r="A267" s="118"/>
      <c r="B267" s="121"/>
      <c r="C267" s="14" t="s">
        <v>11</v>
      </c>
      <c r="D267" s="30"/>
      <c r="E267" s="28"/>
      <c r="F267" s="28"/>
      <c r="G267" s="28"/>
      <c r="H267" s="28">
        <f>D266-G266</f>
        <v>0</v>
      </c>
      <c r="I267" s="30">
        <f>H267</f>
        <v>0</v>
      </c>
      <c r="J267" s="31">
        <f>ROUND((((D267)/12)*8)+(((D266-G266)/12)*4),0)</f>
        <v>0</v>
      </c>
      <c r="K267" s="32"/>
      <c r="L267" s="30">
        <f t="shared" si="44"/>
        <v>0</v>
      </c>
      <c r="M267" s="28"/>
      <c r="N267" s="28"/>
      <c r="O267" s="28"/>
      <c r="P267" s="28">
        <f>L266-O266</f>
        <v>0</v>
      </c>
      <c r="Q267" s="30">
        <f>P267</f>
        <v>0</v>
      </c>
      <c r="R267" s="31">
        <f>ROUND((((L267)/12)*8)+(((L266-O266)/12)*4),0)</f>
        <v>0</v>
      </c>
      <c r="S267" s="32"/>
      <c r="T267" s="30">
        <f t="shared" si="45"/>
        <v>0</v>
      </c>
      <c r="U267" s="28"/>
      <c r="V267" s="28"/>
      <c r="W267" s="28"/>
      <c r="X267" s="28">
        <f>T266-W266</f>
        <v>0</v>
      </c>
      <c r="Y267" s="30">
        <f>X267</f>
        <v>0</v>
      </c>
      <c r="Z267" s="31">
        <f>ROUND((((T267)/12)*8)+(((T266-W266)/12)*4),0)</f>
        <v>0</v>
      </c>
      <c r="AA267" s="32"/>
      <c r="AB267" s="30">
        <f>Y267</f>
        <v>0</v>
      </c>
      <c r="AC267" s="28"/>
      <c r="AD267" s="28"/>
      <c r="AE267" s="28"/>
      <c r="AF267" s="28">
        <f>AB266-AE266</f>
        <v>24</v>
      </c>
      <c r="AG267" s="30">
        <f>AF267</f>
        <v>24</v>
      </c>
      <c r="AH267" s="31">
        <f>ROUND((((AB267)/12)*8)+(((AB266-AE266)/12)*4),0)</f>
        <v>8</v>
      </c>
      <c r="AI267" s="48"/>
    </row>
    <row r="268" spans="1:35" ht="14.25">
      <c r="A268" s="118"/>
      <c r="B268" s="121"/>
      <c r="C268" s="14" t="s">
        <v>12</v>
      </c>
      <c r="D268" s="30"/>
      <c r="E268" s="28"/>
      <c r="F268" s="28"/>
      <c r="G268" s="28"/>
      <c r="H268" s="33">
        <f>D267-G267-F267+E267</f>
        <v>0</v>
      </c>
      <c r="I268" s="30">
        <f>H268</f>
        <v>0</v>
      </c>
      <c r="J268" s="31">
        <f>ROUND((((D268-F267-G267)/12)*8)+(((D267+E267)/12)*4),0)</f>
        <v>0</v>
      </c>
      <c r="K268" s="32"/>
      <c r="L268" s="30">
        <f t="shared" si="44"/>
        <v>0</v>
      </c>
      <c r="M268" s="28"/>
      <c r="N268" s="28"/>
      <c r="O268" s="28"/>
      <c r="P268" s="33">
        <f>L267-O267-N267+M267</f>
        <v>0</v>
      </c>
      <c r="Q268" s="30">
        <f>P268</f>
        <v>0</v>
      </c>
      <c r="R268" s="31">
        <f>ROUND((((L268-N267-O267)/12)*8)+(((L267+M267)/12)*4),0)</f>
        <v>0</v>
      </c>
      <c r="S268" s="32"/>
      <c r="T268" s="30">
        <f t="shared" si="45"/>
        <v>0</v>
      </c>
      <c r="U268" s="28"/>
      <c r="V268" s="28"/>
      <c r="W268" s="28"/>
      <c r="X268" s="33">
        <f>T267-W267-V267+U267</f>
        <v>0</v>
      </c>
      <c r="Y268" s="30">
        <f>X268</f>
        <v>0</v>
      </c>
      <c r="Z268" s="31">
        <f>ROUND((((T268-V267-W267)/12)*8)+(((T267+U267)/12)*4),0)</f>
        <v>0</v>
      </c>
      <c r="AA268" s="32"/>
      <c r="AB268" s="30">
        <f>Y268</f>
        <v>0</v>
      </c>
      <c r="AC268" s="28"/>
      <c r="AD268" s="28"/>
      <c r="AE268" s="28"/>
      <c r="AF268" s="33">
        <f>AB267-AE267-AD267+AC267</f>
        <v>0</v>
      </c>
      <c r="AG268" s="30">
        <f>AF268</f>
        <v>0</v>
      </c>
      <c r="AH268" s="31">
        <f>ROUND((((AB268-AD267-AE267)/12)*8)+(((AB267+AC267)/12)*4),0)</f>
        <v>0</v>
      </c>
      <c r="AI268" s="48"/>
    </row>
    <row r="269" spans="1:35" ht="14.25">
      <c r="A269" s="118"/>
      <c r="B269" s="121"/>
      <c r="C269" s="14" t="s">
        <v>13</v>
      </c>
      <c r="D269" s="30"/>
      <c r="E269" s="28"/>
      <c r="F269" s="28"/>
      <c r="G269" s="28"/>
      <c r="H269" s="33">
        <f>D268-G268-F268+E268</f>
        <v>0</v>
      </c>
      <c r="I269" s="30">
        <f>H269</f>
        <v>0</v>
      </c>
      <c r="J269" s="31">
        <f>ROUND((((D269-F268-G268)/12)*8)+(((D268+E268)/12)*4),0)</f>
        <v>0</v>
      </c>
      <c r="K269" s="32"/>
      <c r="L269" s="30">
        <f t="shared" si="44"/>
        <v>0</v>
      </c>
      <c r="M269" s="28"/>
      <c r="N269" s="28"/>
      <c r="O269" s="28"/>
      <c r="P269" s="33">
        <f>L268-O268-N268+M268</f>
        <v>0</v>
      </c>
      <c r="Q269" s="30">
        <f>P269</f>
        <v>0</v>
      </c>
      <c r="R269" s="31">
        <f>ROUND((((L269-N268-O268)/12)*8)+(((L268+M268)/12)*4),0)</f>
        <v>0</v>
      </c>
      <c r="S269" s="32"/>
      <c r="T269" s="30">
        <f t="shared" si="45"/>
        <v>0</v>
      </c>
      <c r="U269" s="28"/>
      <c r="V269" s="28"/>
      <c r="W269" s="28"/>
      <c r="X269" s="33">
        <f>T268-W268-V268+U268</f>
        <v>0</v>
      </c>
      <c r="Y269" s="30">
        <f>X269</f>
        <v>0</v>
      </c>
      <c r="Z269" s="31">
        <f>ROUND((((T269-V268-W268)/12)*8)+(((T268+U268)/12)*4),0)</f>
        <v>0</v>
      </c>
      <c r="AA269" s="32"/>
      <c r="AB269" s="30">
        <f>Y269</f>
        <v>0</v>
      </c>
      <c r="AC269" s="28"/>
      <c r="AD269" s="28"/>
      <c r="AE269" s="28"/>
      <c r="AF269" s="33">
        <f>AB268-AE268-AD268+AC268</f>
        <v>0</v>
      </c>
      <c r="AG269" s="30">
        <f>AF269</f>
        <v>0</v>
      </c>
      <c r="AH269" s="31">
        <f>ROUND((((AB269-AD268-AE268)/12)*8)+(((AB268+AC268)/12)*4),0)</f>
        <v>0</v>
      </c>
      <c r="AI269" s="48"/>
    </row>
    <row r="270" spans="1:35" ht="14.25">
      <c r="A270" s="118"/>
      <c r="B270" s="121"/>
      <c r="C270" s="14" t="s">
        <v>14</v>
      </c>
      <c r="D270" s="30"/>
      <c r="E270" s="28"/>
      <c r="F270" s="28"/>
      <c r="G270" s="28"/>
      <c r="H270" s="28">
        <v>0</v>
      </c>
      <c r="I270" s="30">
        <f>H270</f>
        <v>0</v>
      </c>
      <c r="J270" s="31">
        <f>ROUND((((D270)/12)*8),0)</f>
        <v>0</v>
      </c>
      <c r="K270" s="32"/>
      <c r="L270" s="30">
        <f t="shared" si="44"/>
        <v>0</v>
      </c>
      <c r="M270" s="28"/>
      <c r="N270" s="28"/>
      <c r="O270" s="28"/>
      <c r="P270" s="28">
        <v>0</v>
      </c>
      <c r="Q270" s="30">
        <f>P270</f>
        <v>0</v>
      </c>
      <c r="R270" s="31">
        <f>ROUND((((L270)/12)*8),0)</f>
        <v>0</v>
      </c>
      <c r="S270" s="32"/>
      <c r="T270" s="30">
        <f t="shared" si="45"/>
        <v>0</v>
      </c>
      <c r="U270" s="28"/>
      <c r="V270" s="28"/>
      <c r="W270" s="28"/>
      <c r="X270" s="28">
        <v>0</v>
      </c>
      <c r="Y270" s="30">
        <f>X270</f>
        <v>0</v>
      </c>
      <c r="Z270" s="31">
        <f>ROUND((((T270)/12)*8),0)</f>
        <v>0</v>
      </c>
      <c r="AA270" s="32"/>
      <c r="AB270" s="30">
        <f>Y270</f>
        <v>0</v>
      </c>
      <c r="AC270" s="28"/>
      <c r="AD270" s="28"/>
      <c r="AE270" s="28"/>
      <c r="AF270" s="28">
        <v>0</v>
      </c>
      <c r="AG270" s="30">
        <f>AF270</f>
        <v>0</v>
      </c>
      <c r="AH270" s="31">
        <f>ROUND((((AB270)/12)*8),0)</f>
        <v>0</v>
      </c>
      <c r="AI270" s="48"/>
    </row>
    <row r="271" spans="1:35" ht="15" thickBot="1">
      <c r="A271" s="119"/>
      <c r="B271" s="122"/>
      <c r="C271" s="49" t="s">
        <v>15</v>
      </c>
      <c r="D271" s="36"/>
      <c r="E271" s="35"/>
      <c r="F271" s="35"/>
      <c r="G271" s="35"/>
      <c r="H271" s="35">
        <f>D269+E269-F269-G269</f>
        <v>0</v>
      </c>
      <c r="I271" s="36">
        <f>H271</f>
        <v>0</v>
      </c>
      <c r="J271" s="45">
        <f>ROUND((((D271-F269-G269)/12)*8)+(((D269+E269)/12)*4),0)</f>
        <v>0</v>
      </c>
      <c r="K271" s="34"/>
      <c r="L271" s="36">
        <f t="shared" si="44"/>
        <v>0</v>
      </c>
      <c r="M271" s="35"/>
      <c r="N271" s="35"/>
      <c r="O271" s="35"/>
      <c r="P271" s="35">
        <f>L269+M269-N269-O269</f>
        <v>0</v>
      </c>
      <c r="Q271" s="36">
        <f>P271</f>
        <v>0</v>
      </c>
      <c r="R271" s="45">
        <f>ROUND((((L271-N269-O269)/12)*8)+(((L269+M269)/12)*4),0)</f>
        <v>0</v>
      </c>
      <c r="S271" s="34"/>
      <c r="T271" s="36">
        <f t="shared" si="45"/>
        <v>0</v>
      </c>
      <c r="U271" s="35"/>
      <c r="V271" s="35"/>
      <c r="W271" s="35"/>
      <c r="X271" s="35">
        <f>T269+U269-V269-W269</f>
        <v>0</v>
      </c>
      <c r="Y271" s="36">
        <f>X271</f>
        <v>0</v>
      </c>
      <c r="Z271" s="45">
        <f>ROUND((((T271-V269-W269)/12)*8)+(((T269+U269)/12)*4),0)</f>
        <v>0</v>
      </c>
      <c r="AA271" s="34"/>
      <c r="AB271" s="36">
        <f>Y271</f>
        <v>0</v>
      </c>
      <c r="AC271" s="35"/>
      <c r="AD271" s="35"/>
      <c r="AE271" s="35"/>
      <c r="AF271" s="35">
        <f>AB269+AC269-AD269-AE269</f>
        <v>0</v>
      </c>
      <c r="AG271" s="36">
        <f>AF271</f>
        <v>0</v>
      </c>
      <c r="AH271" s="45">
        <f>ROUND((((AB271-AD269-AE269)/12)*8)+(((AB269+AC269)/12)*4),0)</f>
        <v>0</v>
      </c>
      <c r="AI271" s="51"/>
    </row>
    <row r="272" spans="1:35" ht="15" thickBot="1">
      <c r="A272" s="5"/>
      <c r="B272" s="37" t="s">
        <v>4</v>
      </c>
      <c r="C272" s="7"/>
      <c r="D272" s="38">
        <f>SUM(D266:D271)</f>
        <v>0</v>
      </c>
      <c r="E272" s="37">
        <f aca="true" t="shared" si="46" ref="E272:AI272">SUM(E266:E271)</f>
        <v>0</v>
      </c>
      <c r="F272" s="37">
        <f t="shared" si="46"/>
        <v>0</v>
      </c>
      <c r="G272" s="37">
        <f t="shared" si="46"/>
        <v>0</v>
      </c>
      <c r="H272" s="37">
        <f t="shared" si="46"/>
        <v>0</v>
      </c>
      <c r="I272" s="38">
        <f t="shared" si="46"/>
        <v>0</v>
      </c>
      <c r="J272" s="37">
        <f t="shared" si="46"/>
        <v>0</v>
      </c>
      <c r="K272" s="39">
        <f t="shared" si="46"/>
        <v>0</v>
      </c>
      <c r="L272" s="38">
        <f t="shared" si="46"/>
        <v>0</v>
      </c>
      <c r="M272" s="37">
        <f t="shared" si="46"/>
        <v>0</v>
      </c>
      <c r="N272" s="37">
        <f t="shared" si="46"/>
        <v>0</v>
      </c>
      <c r="O272" s="37">
        <f t="shared" si="46"/>
        <v>0</v>
      </c>
      <c r="P272" s="37">
        <f t="shared" si="46"/>
        <v>0</v>
      </c>
      <c r="Q272" s="38">
        <f t="shared" si="46"/>
        <v>0</v>
      </c>
      <c r="R272" s="37">
        <f t="shared" si="46"/>
        <v>0</v>
      </c>
      <c r="S272" s="39">
        <f t="shared" si="46"/>
        <v>0</v>
      </c>
      <c r="T272" s="38">
        <f t="shared" si="46"/>
        <v>0</v>
      </c>
      <c r="U272" s="37">
        <f t="shared" si="46"/>
        <v>25</v>
      </c>
      <c r="V272" s="37">
        <f t="shared" si="46"/>
        <v>0</v>
      </c>
      <c r="W272" s="37">
        <f t="shared" si="46"/>
        <v>0</v>
      </c>
      <c r="X272" s="37">
        <f t="shared" si="46"/>
        <v>25</v>
      </c>
      <c r="Y272" s="38">
        <f t="shared" si="46"/>
        <v>25</v>
      </c>
      <c r="Z272" s="37">
        <f t="shared" si="46"/>
        <v>8</v>
      </c>
      <c r="AA272" s="39">
        <f t="shared" si="46"/>
        <v>0</v>
      </c>
      <c r="AB272" s="38">
        <f t="shared" si="46"/>
        <v>25</v>
      </c>
      <c r="AC272" s="37">
        <f t="shared" si="46"/>
        <v>0</v>
      </c>
      <c r="AD272" s="37">
        <f t="shared" si="46"/>
        <v>0</v>
      </c>
      <c r="AE272" s="37">
        <f t="shared" si="46"/>
        <v>1</v>
      </c>
      <c r="AF272" s="37">
        <f t="shared" si="46"/>
        <v>24</v>
      </c>
      <c r="AG272" s="38">
        <f t="shared" si="46"/>
        <v>24</v>
      </c>
      <c r="AH272" s="37">
        <f t="shared" si="46"/>
        <v>25</v>
      </c>
      <c r="AI272" s="39">
        <f t="shared" si="46"/>
        <v>0</v>
      </c>
    </row>
    <row r="273" spans="2:35" ht="14.25">
      <c r="B273" s="40" t="s">
        <v>18</v>
      </c>
      <c r="C273" s="3"/>
      <c r="D273" s="41"/>
      <c r="E273" s="41"/>
      <c r="F273" s="41"/>
      <c r="G273" s="41"/>
      <c r="H273" s="40">
        <f>D272+E272-F272-G272</f>
        <v>0</v>
      </c>
      <c r="I273" s="41"/>
      <c r="J273" s="41"/>
      <c r="K273" s="41"/>
      <c r="L273" s="41"/>
      <c r="M273" s="41"/>
      <c r="N273" s="41"/>
      <c r="O273" s="41"/>
      <c r="P273" s="40">
        <f>L272+M272-N272-O272</f>
        <v>0</v>
      </c>
      <c r="Q273" s="42"/>
      <c r="R273" s="42"/>
      <c r="S273" s="42"/>
      <c r="T273" s="41"/>
      <c r="U273" s="41"/>
      <c r="V273" s="41"/>
      <c r="W273" s="41"/>
      <c r="X273" s="40">
        <f>T272+U272-V272-W272</f>
        <v>25</v>
      </c>
      <c r="Y273" s="41"/>
      <c r="Z273" s="41"/>
      <c r="AA273" s="41"/>
      <c r="AB273" s="41"/>
      <c r="AC273" s="41"/>
      <c r="AD273" s="41"/>
      <c r="AE273" s="41"/>
      <c r="AF273" s="40">
        <f>AB272+AC272-AD272-AE272</f>
        <v>24</v>
      </c>
      <c r="AG273" s="41"/>
      <c r="AH273" s="41"/>
      <c r="AI273" s="41"/>
    </row>
    <row r="274" spans="2:35" ht="15">
      <c r="B274" s="41"/>
      <c r="C274" s="41"/>
      <c r="D274" s="43"/>
      <c r="E274" s="43"/>
      <c r="F274" s="43"/>
      <c r="G274" s="43"/>
      <c r="H274" s="43"/>
      <c r="I274" s="43"/>
      <c r="J274" s="43"/>
      <c r="K274" s="43"/>
      <c r="L274" s="43"/>
      <c r="M274" s="41"/>
      <c r="N274" s="41"/>
      <c r="O274" s="41"/>
      <c r="P274" s="40"/>
      <c r="Q274" s="42"/>
      <c r="R274" s="42"/>
      <c r="S274" s="42"/>
      <c r="T274" s="41"/>
      <c r="U274" s="41"/>
      <c r="V274" s="41"/>
      <c r="W274" s="41"/>
      <c r="X274" s="40"/>
      <c r="Y274" s="41"/>
      <c r="Z274" s="41"/>
      <c r="AA274" s="41"/>
      <c r="AB274" s="41"/>
      <c r="AC274" s="41"/>
      <c r="AD274" s="41"/>
      <c r="AE274" s="41"/>
      <c r="AF274" s="40"/>
      <c r="AG274" s="41"/>
      <c r="AH274" s="41"/>
      <c r="AI274" s="41"/>
    </row>
    <row r="275" spans="1:35" ht="18.75" customHeight="1">
      <c r="A275" s="18"/>
      <c r="B275" s="41"/>
      <c r="C275" s="41"/>
      <c r="D275" s="41"/>
      <c r="E275" s="41" t="s">
        <v>17</v>
      </c>
      <c r="F275" s="41"/>
      <c r="G275" s="41"/>
      <c r="H275" s="41"/>
      <c r="I275" s="41"/>
      <c r="J275" s="41" t="s">
        <v>109</v>
      </c>
      <c r="K275" s="44"/>
      <c r="L275" s="44"/>
      <c r="M275" s="41"/>
      <c r="N275" s="41"/>
      <c r="O275" s="41"/>
      <c r="P275" s="40"/>
      <c r="Q275" s="42"/>
      <c r="R275" s="42"/>
      <c r="S275" s="42"/>
      <c r="T275" s="41"/>
      <c r="U275" s="41"/>
      <c r="V275" s="41"/>
      <c r="W275" s="41"/>
      <c r="X275" s="40"/>
      <c r="Y275" s="41"/>
      <c r="Z275" s="41"/>
      <c r="AA275" s="41"/>
      <c r="AB275" s="41"/>
      <c r="AC275" s="41"/>
      <c r="AD275" s="41"/>
      <c r="AE275" s="41"/>
      <c r="AF275" s="40"/>
      <c r="AG275" s="41"/>
      <c r="AH275" s="41"/>
      <c r="AI275" s="41"/>
    </row>
    <row r="276" spans="1:35" ht="30" customHeight="1">
      <c r="A276" s="18"/>
      <c r="B276" s="41"/>
      <c r="C276" s="41"/>
      <c r="D276" s="41"/>
      <c r="E276" s="41" t="s">
        <v>19</v>
      </c>
      <c r="F276" s="41"/>
      <c r="G276" s="41"/>
      <c r="H276" s="41"/>
      <c r="I276" s="41"/>
      <c r="J276" s="41" t="s">
        <v>110</v>
      </c>
      <c r="K276" s="41"/>
      <c r="L276" s="44"/>
      <c r="M276" s="41"/>
      <c r="N276" s="41"/>
      <c r="O276" s="41"/>
      <c r="P276" s="40"/>
      <c r="Q276" s="42"/>
      <c r="R276" s="42"/>
      <c r="S276" s="42"/>
      <c r="T276" s="41"/>
      <c r="U276" s="41"/>
      <c r="V276" s="41"/>
      <c r="W276" s="41"/>
      <c r="X276" s="40"/>
      <c r="Y276" s="41"/>
      <c r="Z276" s="41"/>
      <c r="AA276" s="41"/>
      <c r="AB276" s="41"/>
      <c r="AC276" s="41"/>
      <c r="AD276" s="41"/>
      <c r="AE276" s="41"/>
      <c r="AF276" s="40"/>
      <c r="AG276" s="41"/>
      <c r="AH276" s="41"/>
      <c r="AI276" s="41"/>
    </row>
    <row r="277" spans="1:35" ht="32.25" customHeight="1">
      <c r="A277" s="18" t="s">
        <v>3</v>
      </c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0"/>
      <c r="Q277" s="42"/>
      <c r="R277" s="42"/>
      <c r="S277" s="42"/>
      <c r="T277" s="41"/>
      <c r="U277" s="41"/>
      <c r="V277" s="41"/>
      <c r="W277" s="41"/>
      <c r="X277" s="40"/>
      <c r="Y277" s="41"/>
      <c r="Z277" s="41"/>
      <c r="AA277" s="41"/>
      <c r="AB277" s="41"/>
      <c r="AC277" s="41"/>
      <c r="AD277" s="41"/>
      <c r="AE277" s="41"/>
      <c r="AF277" s="40"/>
      <c r="AG277" s="41"/>
      <c r="AH277" s="41"/>
      <c r="AI277" s="41"/>
    </row>
    <row r="278" spans="1:35" ht="15">
      <c r="A278" s="18" t="s">
        <v>20</v>
      </c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0"/>
      <c r="Q278" s="42"/>
      <c r="R278" s="42"/>
      <c r="S278" s="42"/>
      <c r="T278" s="41"/>
      <c r="U278" s="41"/>
      <c r="V278" s="41"/>
      <c r="W278" s="41"/>
      <c r="X278" s="40"/>
      <c r="Y278" s="41"/>
      <c r="Z278" s="41"/>
      <c r="AA278" s="41"/>
      <c r="AB278" s="41"/>
      <c r="AC278" s="41"/>
      <c r="AD278" s="41"/>
      <c r="AE278" s="41"/>
      <c r="AF278" s="40"/>
      <c r="AG278" s="41"/>
      <c r="AH278" s="41"/>
      <c r="AI278" s="41"/>
    </row>
    <row r="280" spans="2:27" ht="42.75" customHeight="1">
      <c r="B280" s="107" t="s">
        <v>81</v>
      </c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</row>
    <row r="281" spans="3:4" ht="11.25" customHeight="1" thickBot="1">
      <c r="C281" s="1" t="s">
        <v>26</v>
      </c>
      <c r="D281" t="s">
        <v>128</v>
      </c>
    </row>
    <row r="282" spans="1:35" ht="15">
      <c r="A282" s="109" t="s">
        <v>5</v>
      </c>
      <c r="B282" s="111" t="s">
        <v>9</v>
      </c>
      <c r="C282" s="111" t="s">
        <v>10</v>
      </c>
      <c r="D282" s="113" t="s">
        <v>21</v>
      </c>
      <c r="E282" s="114"/>
      <c r="F282" s="114"/>
      <c r="G282" s="114"/>
      <c r="H282" s="114"/>
      <c r="I282" s="114"/>
      <c r="J282" s="114"/>
      <c r="K282" s="115"/>
      <c r="L282" s="113" t="s">
        <v>24</v>
      </c>
      <c r="M282" s="114"/>
      <c r="N282" s="114"/>
      <c r="O282" s="114"/>
      <c r="P282" s="114"/>
      <c r="Q282" s="114"/>
      <c r="R282" s="114"/>
      <c r="S282" s="115"/>
      <c r="T282" s="113" t="s">
        <v>27</v>
      </c>
      <c r="U282" s="114"/>
      <c r="V282" s="114"/>
      <c r="W282" s="114"/>
      <c r="X282" s="114"/>
      <c r="Y282" s="114"/>
      <c r="Z282" s="114"/>
      <c r="AA282" s="115"/>
      <c r="AB282" s="113" t="s">
        <v>79</v>
      </c>
      <c r="AC282" s="114"/>
      <c r="AD282" s="114"/>
      <c r="AE282" s="114"/>
      <c r="AF282" s="114"/>
      <c r="AG282" s="114"/>
      <c r="AH282" s="114"/>
      <c r="AI282" s="116"/>
    </row>
    <row r="283" spans="1:35" ht="51.75" thickBot="1">
      <c r="A283" s="110"/>
      <c r="B283" s="112"/>
      <c r="C283" s="112"/>
      <c r="D283" s="4" t="s">
        <v>8</v>
      </c>
      <c r="E283" s="4" t="s">
        <v>0</v>
      </c>
      <c r="F283" s="4" t="s">
        <v>1</v>
      </c>
      <c r="G283" s="9" t="s">
        <v>2</v>
      </c>
      <c r="H283" s="4" t="s">
        <v>23</v>
      </c>
      <c r="I283" s="4" t="s">
        <v>6</v>
      </c>
      <c r="J283" s="8" t="s">
        <v>7</v>
      </c>
      <c r="K283" s="10" t="s">
        <v>22</v>
      </c>
      <c r="L283" s="4" t="s">
        <v>8</v>
      </c>
      <c r="M283" s="4" t="s">
        <v>0</v>
      </c>
      <c r="N283" s="4" t="s">
        <v>1</v>
      </c>
      <c r="O283" s="9" t="s">
        <v>2</v>
      </c>
      <c r="P283" s="4" t="s">
        <v>25</v>
      </c>
      <c r="Q283" s="4" t="s">
        <v>6</v>
      </c>
      <c r="R283" s="8" t="s">
        <v>7</v>
      </c>
      <c r="S283" s="10" t="s">
        <v>22</v>
      </c>
      <c r="T283" s="4" t="s">
        <v>8</v>
      </c>
      <c r="U283" s="4" t="s">
        <v>0</v>
      </c>
      <c r="V283" s="4" t="s">
        <v>1</v>
      </c>
      <c r="W283" s="9" t="s">
        <v>2</v>
      </c>
      <c r="X283" s="4" t="s">
        <v>28</v>
      </c>
      <c r="Y283" s="4" t="s">
        <v>6</v>
      </c>
      <c r="Z283" s="8" t="s">
        <v>7</v>
      </c>
      <c r="AA283" s="10" t="s">
        <v>22</v>
      </c>
      <c r="AB283" s="4" t="s">
        <v>8</v>
      </c>
      <c r="AC283" s="4" t="s">
        <v>0</v>
      </c>
      <c r="AD283" s="4" t="s">
        <v>1</v>
      </c>
      <c r="AE283" s="9" t="s">
        <v>2</v>
      </c>
      <c r="AF283" s="4" t="s">
        <v>108</v>
      </c>
      <c r="AG283" s="4" t="s">
        <v>6</v>
      </c>
      <c r="AH283" s="8" t="s">
        <v>7</v>
      </c>
      <c r="AI283" s="46" t="s">
        <v>22</v>
      </c>
    </row>
    <row r="284" spans="1:35" ht="14.25" customHeight="1">
      <c r="A284" s="117">
        <v>1</v>
      </c>
      <c r="B284" s="120" t="s">
        <v>115</v>
      </c>
      <c r="C284" s="13" t="s">
        <v>16</v>
      </c>
      <c r="D284" s="24">
        <v>3</v>
      </c>
      <c r="E284" s="23">
        <v>5</v>
      </c>
      <c r="F284" s="23"/>
      <c r="G284" s="23">
        <v>1</v>
      </c>
      <c r="H284" s="23">
        <f>E284</f>
        <v>5</v>
      </c>
      <c r="I284" s="25">
        <f>H284</f>
        <v>5</v>
      </c>
      <c r="J284" s="26">
        <f>ROUND(((D284/12)*8)+((H284/12)*4),0)</f>
        <v>4</v>
      </c>
      <c r="K284" s="27"/>
      <c r="L284" s="25">
        <f aca="true" t="shared" si="47" ref="L284:L289">I284</f>
        <v>5</v>
      </c>
      <c r="M284" s="24">
        <v>5</v>
      </c>
      <c r="N284" s="23"/>
      <c r="O284" s="23"/>
      <c r="P284" s="23">
        <f>M284</f>
        <v>5</v>
      </c>
      <c r="Q284" s="25">
        <f>P284</f>
        <v>5</v>
      </c>
      <c r="R284" s="26">
        <f>ROUND(((L284/12)*8)+((P284/12)*4),0)</f>
        <v>5</v>
      </c>
      <c r="S284" s="27"/>
      <c r="T284" s="25">
        <f aca="true" t="shared" si="48" ref="T284:T289">Q284</f>
        <v>5</v>
      </c>
      <c r="U284" s="23">
        <v>5</v>
      </c>
      <c r="V284" s="23"/>
      <c r="W284" s="23"/>
      <c r="X284" s="23">
        <f>U284</f>
        <v>5</v>
      </c>
      <c r="Y284" s="25">
        <f>X284</f>
        <v>5</v>
      </c>
      <c r="Z284" s="26">
        <f>ROUND(((T284/12)*8)+((X284/12)*4),0)</f>
        <v>5</v>
      </c>
      <c r="AA284" s="27"/>
      <c r="AB284" s="25">
        <f>Y284</f>
        <v>5</v>
      </c>
      <c r="AC284" s="23">
        <v>5</v>
      </c>
      <c r="AD284" s="23"/>
      <c r="AE284" s="23"/>
      <c r="AF284" s="23">
        <f>AC284</f>
        <v>5</v>
      </c>
      <c r="AG284" s="25">
        <f>AF284</f>
        <v>5</v>
      </c>
      <c r="AH284" s="26">
        <f>ROUND(((AB284/12)*8)+((AF284/12)*4),0)</f>
        <v>5</v>
      </c>
      <c r="AI284" s="47"/>
    </row>
    <row r="285" spans="1:35" ht="14.25">
      <c r="A285" s="118"/>
      <c r="B285" s="121"/>
      <c r="C285" s="14" t="s">
        <v>11</v>
      </c>
      <c r="D285" s="29">
        <v>2</v>
      </c>
      <c r="E285" s="28"/>
      <c r="F285" s="28"/>
      <c r="G285" s="28">
        <v>1</v>
      </c>
      <c r="H285" s="28">
        <f>D284-G284</f>
        <v>2</v>
      </c>
      <c r="I285" s="30">
        <f>H285</f>
        <v>2</v>
      </c>
      <c r="J285" s="31">
        <f>ROUND((((D285)/12)*8)+(((D284-G284)/12)*4),0)</f>
        <v>2</v>
      </c>
      <c r="K285" s="32"/>
      <c r="L285" s="30">
        <f t="shared" si="47"/>
        <v>2</v>
      </c>
      <c r="M285" s="28"/>
      <c r="N285" s="28"/>
      <c r="O285" s="28"/>
      <c r="P285" s="28">
        <f>L284-O284</f>
        <v>5</v>
      </c>
      <c r="Q285" s="30">
        <f>P285</f>
        <v>5</v>
      </c>
      <c r="R285" s="31">
        <f>ROUND((((L285)/12)*8)+(((L284-O284)/12)*4),0)</f>
        <v>3</v>
      </c>
      <c r="S285" s="32"/>
      <c r="T285" s="30">
        <f t="shared" si="48"/>
        <v>5</v>
      </c>
      <c r="U285" s="28"/>
      <c r="V285" s="28"/>
      <c r="W285" s="28"/>
      <c r="X285" s="28">
        <f>T284-W284</f>
        <v>5</v>
      </c>
      <c r="Y285" s="30">
        <f>X285</f>
        <v>5</v>
      </c>
      <c r="Z285" s="31">
        <f>ROUND((((T285)/12)*8)+(((T284-W284)/12)*4),0)</f>
        <v>5</v>
      </c>
      <c r="AA285" s="32"/>
      <c r="AB285" s="30">
        <f>Y285</f>
        <v>5</v>
      </c>
      <c r="AC285" s="28"/>
      <c r="AD285" s="28"/>
      <c r="AE285" s="28"/>
      <c r="AF285" s="28">
        <f>AB284-AE284</f>
        <v>5</v>
      </c>
      <c r="AG285" s="30">
        <f>AF285</f>
        <v>5</v>
      </c>
      <c r="AH285" s="31">
        <f>ROUND((((AB285)/12)*8)+(((AB284-AE284)/12)*4),0)</f>
        <v>5</v>
      </c>
      <c r="AI285" s="48"/>
    </row>
    <row r="286" spans="1:35" ht="14.25">
      <c r="A286" s="118"/>
      <c r="B286" s="121"/>
      <c r="C286" s="14" t="s">
        <v>12</v>
      </c>
      <c r="D286" s="29">
        <v>1</v>
      </c>
      <c r="E286" s="28"/>
      <c r="F286" s="28">
        <v>1</v>
      </c>
      <c r="G286" s="28"/>
      <c r="H286" s="33">
        <f>D285-G285-F285+E285</f>
        <v>1</v>
      </c>
      <c r="I286" s="30">
        <f>H286</f>
        <v>1</v>
      </c>
      <c r="J286" s="31">
        <f>ROUND((((D286-F285-G285)/12)*8)+(((D285+E285)/12)*4),0)</f>
        <v>1</v>
      </c>
      <c r="K286" s="32"/>
      <c r="L286" s="30">
        <f t="shared" si="47"/>
        <v>1</v>
      </c>
      <c r="M286" s="28"/>
      <c r="N286" s="28">
        <v>1</v>
      </c>
      <c r="O286" s="28"/>
      <c r="P286" s="33">
        <f>L285-O285-N285+M285</f>
        <v>2</v>
      </c>
      <c r="Q286" s="30">
        <f>P286</f>
        <v>2</v>
      </c>
      <c r="R286" s="31">
        <f>ROUND((((L286-N285-O285)/12)*8)+(((L285+M285)/12)*4),0)</f>
        <v>1</v>
      </c>
      <c r="S286" s="32"/>
      <c r="T286" s="30">
        <f t="shared" si="48"/>
        <v>2</v>
      </c>
      <c r="U286" s="28"/>
      <c r="V286" s="28">
        <v>2</v>
      </c>
      <c r="W286" s="28"/>
      <c r="X286" s="33">
        <f>T285-W285-V285+U285</f>
        <v>5</v>
      </c>
      <c r="Y286" s="30">
        <f>X286</f>
        <v>5</v>
      </c>
      <c r="Z286" s="31">
        <f>ROUND((((T286-V285-W285)/12)*8)+(((T285+U285)/12)*4),0)</f>
        <v>3</v>
      </c>
      <c r="AA286" s="32"/>
      <c r="AB286" s="30">
        <f>Y286</f>
        <v>5</v>
      </c>
      <c r="AC286" s="28"/>
      <c r="AD286" s="28"/>
      <c r="AE286" s="28"/>
      <c r="AF286" s="33">
        <f>AB285-AE285-AD285+AC285</f>
        <v>5</v>
      </c>
      <c r="AG286" s="30">
        <f>AF286</f>
        <v>5</v>
      </c>
      <c r="AH286" s="31">
        <f>ROUND((((AB286-AD285-AE285)/12)*8)+(((AB285+AC285)/12)*4),0)</f>
        <v>5</v>
      </c>
      <c r="AI286" s="48"/>
    </row>
    <row r="287" spans="1:35" ht="14.25">
      <c r="A287" s="118"/>
      <c r="B287" s="121"/>
      <c r="C287" s="14" t="s">
        <v>13</v>
      </c>
      <c r="D287" s="29"/>
      <c r="E287" s="28"/>
      <c r="F287" s="28"/>
      <c r="G287" s="28"/>
      <c r="H287" s="33">
        <f>D286-G286-F286+E286</f>
        <v>0</v>
      </c>
      <c r="I287" s="30">
        <f>H287</f>
        <v>0</v>
      </c>
      <c r="J287" s="31">
        <f>ROUND((((D287-F286-G286)/12)*8)+(((D286+E286)/12)*4),0)</f>
        <v>0</v>
      </c>
      <c r="K287" s="32"/>
      <c r="L287" s="30">
        <f t="shared" si="47"/>
        <v>0</v>
      </c>
      <c r="M287" s="28"/>
      <c r="N287" s="28"/>
      <c r="O287" s="28"/>
      <c r="P287" s="33">
        <f>L286-O286-N286+M286</f>
        <v>0</v>
      </c>
      <c r="Q287" s="30">
        <f>P287</f>
        <v>0</v>
      </c>
      <c r="R287" s="31">
        <f>ROUND((((L287-N286-O286)/12)*8)+(((L286+M286)/12)*4),0)</f>
        <v>0</v>
      </c>
      <c r="S287" s="32"/>
      <c r="T287" s="30">
        <f t="shared" si="48"/>
        <v>0</v>
      </c>
      <c r="U287" s="28"/>
      <c r="V287" s="28"/>
      <c r="W287" s="28"/>
      <c r="X287" s="33">
        <f>T286-W286-V286+U286</f>
        <v>0</v>
      </c>
      <c r="Y287" s="30">
        <f>X287</f>
        <v>0</v>
      </c>
      <c r="Z287" s="31">
        <f>ROUND((((T287-V286-W286)/12)*8)+(((T286+U286)/12)*4),0)</f>
        <v>-1</v>
      </c>
      <c r="AA287" s="32"/>
      <c r="AB287" s="30">
        <f>Y287</f>
        <v>0</v>
      </c>
      <c r="AC287" s="28"/>
      <c r="AD287" s="28"/>
      <c r="AE287" s="28"/>
      <c r="AF287" s="33">
        <f>AB286-AE286-AD286+AC286</f>
        <v>5</v>
      </c>
      <c r="AG287" s="30">
        <f>AF287</f>
        <v>5</v>
      </c>
      <c r="AH287" s="31">
        <f>ROUND((((AB287-AD286-AE286)/12)*8)+(((AB286+AC286)/12)*4),0)</f>
        <v>2</v>
      </c>
      <c r="AI287" s="48"/>
    </row>
    <row r="288" spans="1:35" ht="14.25">
      <c r="A288" s="118"/>
      <c r="B288" s="121"/>
      <c r="C288" s="14" t="s">
        <v>14</v>
      </c>
      <c r="D288" s="29"/>
      <c r="E288" s="28"/>
      <c r="F288" s="28"/>
      <c r="G288" s="28"/>
      <c r="H288" s="28">
        <v>0</v>
      </c>
      <c r="I288" s="30">
        <f>H288</f>
        <v>0</v>
      </c>
      <c r="J288" s="31">
        <f>ROUND((((D288)/12)*8),0)</f>
        <v>0</v>
      </c>
      <c r="K288" s="32"/>
      <c r="L288" s="30">
        <f t="shared" si="47"/>
        <v>0</v>
      </c>
      <c r="M288" s="28"/>
      <c r="N288" s="28"/>
      <c r="O288" s="28"/>
      <c r="P288" s="28">
        <v>0</v>
      </c>
      <c r="Q288" s="30">
        <f>P288</f>
        <v>0</v>
      </c>
      <c r="R288" s="31">
        <f>ROUND((((L288)/12)*8),0)</f>
        <v>0</v>
      </c>
      <c r="S288" s="32"/>
      <c r="T288" s="30">
        <f t="shared" si="48"/>
        <v>0</v>
      </c>
      <c r="U288" s="28"/>
      <c r="V288" s="28"/>
      <c r="W288" s="28"/>
      <c r="X288" s="28">
        <v>0</v>
      </c>
      <c r="Y288" s="30">
        <f>X288</f>
        <v>0</v>
      </c>
      <c r="Z288" s="31">
        <f>ROUND((((T288)/12)*8),0)</f>
        <v>0</v>
      </c>
      <c r="AA288" s="32"/>
      <c r="AB288" s="30">
        <f>Y288</f>
        <v>0</v>
      </c>
      <c r="AC288" s="28"/>
      <c r="AD288" s="28"/>
      <c r="AE288" s="28"/>
      <c r="AF288" s="28">
        <v>0</v>
      </c>
      <c r="AG288" s="30">
        <f>AF288</f>
        <v>0</v>
      </c>
      <c r="AH288" s="31">
        <f>ROUND((((AB288)/12)*8),0)</f>
        <v>0</v>
      </c>
      <c r="AI288" s="48"/>
    </row>
    <row r="289" spans="1:35" ht="33.75" customHeight="1" thickBot="1">
      <c r="A289" s="119"/>
      <c r="B289" s="122"/>
      <c r="C289" s="49" t="s">
        <v>15</v>
      </c>
      <c r="D289" s="50"/>
      <c r="E289" s="35"/>
      <c r="F289" s="35"/>
      <c r="G289" s="35"/>
      <c r="H289" s="35">
        <f>D287+E287-F287-G287</f>
        <v>0</v>
      </c>
      <c r="I289" s="36">
        <f>H289</f>
        <v>0</v>
      </c>
      <c r="J289" s="45">
        <f>ROUND((((D289-F287-G287)/12)*8)+(((D287+E287)/12)*4),0)</f>
        <v>0</v>
      </c>
      <c r="K289" s="34"/>
      <c r="L289" s="36">
        <f t="shared" si="47"/>
        <v>0</v>
      </c>
      <c r="M289" s="35"/>
      <c r="N289" s="35"/>
      <c r="O289" s="35"/>
      <c r="P289" s="35">
        <f>L287+M287-N287-O287</f>
        <v>0</v>
      </c>
      <c r="Q289" s="36">
        <f>P289</f>
        <v>0</v>
      </c>
      <c r="R289" s="45">
        <f>ROUND((((L289-N287-O287)/12)*8)+(((L287+M287)/12)*4),0)</f>
        <v>0</v>
      </c>
      <c r="S289" s="34"/>
      <c r="T289" s="36">
        <f t="shared" si="48"/>
        <v>0</v>
      </c>
      <c r="U289" s="35"/>
      <c r="V289" s="35"/>
      <c r="W289" s="35"/>
      <c r="X289" s="35">
        <f>T287+U287-V287-W287</f>
        <v>0</v>
      </c>
      <c r="Y289" s="36">
        <f>X289</f>
        <v>0</v>
      </c>
      <c r="Z289" s="45">
        <f>ROUND((((T289-V287-W287)/12)*8)+(((T287+U287)/12)*4),0)</f>
        <v>0</v>
      </c>
      <c r="AA289" s="34"/>
      <c r="AB289" s="36">
        <f>Y289</f>
        <v>0</v>
      </c>
      <c r="AC289" s="35"/>
      <c r="AD289" s="35"/>
      <c r="AE289" s="35"/>
      <c r="AF289" s="35">
        <f>AB287+AC287-AD287-AE287</f>
        <v>0</v>
      </c>
      <c r="AG289" s="36">
        <f>AF289</f>
        <v>0</v>
      </c>
      <c r="AH289" s="45">
        <f>ROUND((((AB289-AD287-AE287)/12)*8)+(((AB287+AC287)/12)*4),0)</f>
        <v>0</v>
      </c>
      <c r="AI289" s="51"/>
    </row>
    <row r="290" spans="1:35" ht="15" thickBot="1">
      <c r="A290" s="5"/>
      <c r="B290" s="6" t="s">
        <v>4</v>
      </c>
      <c r="C290" s="7"/>
      <c r="D290" s="37">
        <f aca="true" t="shared" si="49" ref="D290:AI290">SUM(D284:D289)</f>
        <v>6</v>
      </c>
      <c r="E290" s="37">
        <f t="shared" si="49"/>
        <v>5</v>
      </c>
      <c r="F290" s="37">
        <f t="shared" si="49"/>
        <v>1</v>
      </c>
      <c r="G290" s="37">
        <f t="shared" si="49"/>
        <v>2</v>
      </c>
      <c r="H290" s="37">
        <f t="shared" si="49"/>
        <v>8</v>
      </c>
      <c r="I290" s="38">
        <f t="shared" si="49"/>
        <v>8</v>
      </c>
      <c r="J290" s="37">
        <f t="shared" si="49"/>
        <v>7</v>
      </c>
      <c r="K290" s="39">
        <f t="shared" si="49"/>
        <v>0</v>
      </c>
      <c r="L290" s="38">
        <f t="shared" si="49"/>
        <v>8</v>
      </c>
      <c r="M290" s="37">
        <f t="shared" si="49"/>
        <v>5</v>
      </c>
      <c r="N290" s="37">
        <f t="shared" si="49"/>
        <v>1</v>
      </c>
      <c r="O290" s="37">
        <f t="shared" si="49"/>
        <v>0</v>
      </c>
      <c r="P290" s="37">
        <f t="shared" si="49"/>
        <v>12</v>
      </c>
      <c r="Q290" s="38">
        <f t="shared" si="49"/>
        <v>12</v>
      </c>
      <c r="R290" s="37">
        <f t="shared" si="49"/>
        <v>9</v>
      </c>
      <c r="S290" s="39">
        <f t="shared" si="49"/>
        <v>0</v>
      </c>
      <c r="T290" s="38">
        <f t="shared" si="49"/>
        <v>12</v>
      </c>
      <c r="U290" s="37">
        <f t="shared" si="49"/>
        <v>5</v>
      </c>
      <c r="V290" s="37">
        <f t="shared" si="49"/>
        <v>2</v>
      </c>
      <c r="W290" s="37">
        <f t="shared" si="49"/>
        <v>0</v>
      </c>
      <c r="X290" s="37">
        <f t="shared" si="49"/>
        <v>15</v>
      </c>
      <c r="Y290" s="38">
        <f t="shared" si="49"/>
        <v>15</v>
      </c>
      <c r="Z290" s="37">
        <f t="shared" si="49"/>
        <v>12</v>
      </c>
      <c r="AA290" s="39">
        <f t="shared" si="49"/>
        <v>0</v>
      </c>
      <c r="AB290" s="38">
        <f t="shared" si="49"/>
        <v>15</v>
      </c>
      <c r="AC290" s="37">
        <f t="shared" si="49"/>
        <v>5</v>
      </c>
      <c r="AD290" s="37">
        <f t="shared" si="49"/>
        <v>0</v>
      </c>
      <c r="AE290" s="37">
        <f t="shared" si="49"/>
        <v>0</v>
      </c>
      <c r="AF290" s="37">
        <f t="shared" si="49"/>
        <v>20</v>
      </c>
      <c r="AG290" s="38">
        <f t="shared" si="49"/>
        <v>20</v>
      </c>
      <c r="AH290" s="37">
        <f t="shared" si="49"/>
        <v>17</v>
      </c>
      <c r="AI290" s="39">
        <f t="shared" si="49"/>
        <v>0</v>
      </c>
    </row>
    <row r="291" spans="2:32" ht="14.25">
      <c r="B291" s="11" t="s">
        <v>18</v>
      </c>
      <c r="C291" s="3"/>
      <c r="H291" s="11">
        <f>D290+E290-F290-G290</f>
        <v>8</v>
      </c>
      <c r="P291" s="11">
        <f>L290+M290-N290-O290</f>
        <v>12</v>
      </c>
      <c r="Q291" s="2"/>
      <c r="R291" s="2"/>
      <c r="S291" s="2"/>
      <c r="X291" s="11">
        <f>T290+U290-V290-W290</f>
        <v>15</v>
      </c>
      <c r="AF291" s="11">
        <f>AB290+AC290-AD290-AE290</f>
        <v>20</v>
      </c>
    </row>
    <row r="292" spans="1:12" ht="24.75" customHeight="1">
      <c r="A292" s="18"/>
      <c r="B292" s="18"/>
      <c r="C292" s="18"/>
      <c r="D292" s="18"/>
      <c r="E292" s="18" t="s">
        <v>17</v>
      </c>
      <c r="F292" s="18"/>
      <c r="G292" s="18"/>
      <c r="H292" s="18"/>
      <c r="I292" s="18"/>
      <c r="J292" s="18" t="s">
        <v>109</v>
      </c>
      <c r="K292" s="19"/>
      <c r="L292" s="19"/>
    </row>
    <row r="293" spans="1:12" ht="33.75" customHeight="1">
      <c r="A293" s="18"/>
      <c r="B293" s="18"/>
      <c r="C293" s="18"/>
      <c r="D293" s="18"/>
      <c r="E293" s="18" t="s">
        <v>19</v>
      </c>
      <c r="F293" s="18"/>
      <c r="G293" s="18"/>
      <c r="H293" s="18"/>
      <c r="I293" s="18"/>
      <c r="J293" s="18" t="s">
        <v>110</v>
      </c>
      <c r="K293" s="18"/>
      <c r="L293" s="19"/>
    </row>
    <row r="294" spans="1:12" ht="35.25" customHeight="1">
      <c r="A294" s="18" t="s">
        <v>3</v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5">
      <c r="A295" s="18" t="s">
        <v>20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2:27" ht="62.25" customHeight="1">
      <c r="B296" s="107" t="s">
        <v>81</v>
      </c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</row>
    <row r="297" spans="3:4" ht="13.5" thickBot="1">
      <c r="C297" s="1" t="s">
        <v>26</v>
      </c>
      <c r="D297" t="s">
        <v>129</v>
      </c>
    </row>
    <row r="298" spans="1:35" ht="15">
      <c r="A298" s="109" t="s">
        <v>5</v>
      </c>
      <c r="B298" s="111" t="s">
        <v>9</v>
      </c>
      <c r="C298" s="111" t="s">
        <v>10</v>
      </c>
      <c r="D298" s="113" t="s">
        <v>21</v>
      </c>
      <c r="E298" s="114"/>
      <c r="F298" s="114"/>
      <c r="G298" s="114"/>
      <c r="H298" s="114"/>
      <c r="I298" s="114"/>
      <c r="J298" s="114"/>
      <c r="K298" s="115"/>
      <c r="L298" s="113" t="s">
        <v>24</v>
      </c>
      <c r="M298" s="114"/>
      <c r="N298" s="114"/>
      <c r="O298" s="114"/>
      <c r="P298" s="114"/>
      <c r="Q298" s="114"/>
      <c r="R298" s="114"/>
      <c r="S298" s="115"/>
      <c r="T298" s="113" t="s">
        <v>27</v>
      </c>
      <c r="U298" s="114"/>
      <c r="V298" s="114"/>
      <c r="W298" s="114"/>
      <c r="X298" s="114"/>
      <c r="Y298" s="114"/>
      <c r="Z298" s="114"/>
      <c r="AA298" s="115"/>
      <c r="AB298" s="113" t="s">
        <v>79</v>
      </c>
      <c r="AC298" s="114"/>
      <c r="AD298" s="114"/>
      <c r="AE298" s="114"/>
      <c r="AF298" s="114"/>
      <c r="AG298" s="114"/>
      <c r="AH298" s="114"/>
      <c r="AI298" s="116"/>
    </row>
    <row r="299" spans="1:35" ht="51.75" thickBot="1">
      <c r="A299" s="110"/>
      <c r="B299" s="112"/>
      <c r="C299" s="112"/>
      <c r="D299" s="4" t="s">
        <v>8</v>
      </c>
      <c r="E299" s="4" t="s">
        <v>0</v>
      </c>
      <c r="F299" s="4" t="s">
        <v>1</v>
      </c>
      <c r="G299" s="9" t="s">
        <v>2</v>
      </c>
      <c r="H299" s="4" t="s">
        <v>23</v>
      </c>
      <c r="I299" s="4" t="s">
        <v>6</v>
      </c>
      <c r="J299" s="8" t="s">
        <v>7</v>
      </c>
      <c r="K299" s="10" t="s">
        <v>22</v>
      </c>
      <c r="L299" s="4" t="s">
        <v>8</v>
      </c>
      <c r="M299" s="4" t="s">
        <v>0</v>
      </c>
      <c r="N299" s="4" t="s">
        <v>1</v>
      </c>
      <c r="O299" s="9" t="s">
        <v>2</v>
      </c>
      <c r="P299" s="4" t="s">
        <v>25</v>
      </c>
      <c r="Q299" s="4" t="s">
        <v>6</v>
      </c>
      <c r="R299" s="8" t="s">
        <v>7</v>
      </c>
      <c r="S299" s="10" t="s">
        <v>22</v>
      </c>
      <c r="T299" s="4" t="s">
        <v>8</v>
      </c>
      <c r="U299" s="4" t="s">
        <v>0</v>
      </c>
      <c r="V299" s="4" t="s">
        <v>1</v>
      </c>
      <c r="W299" s="9" t="s">
        <v>2</v>
      </c>
      <c r="X299" s="4" t="s">
        <v>28</v>
      </c>
      <c r="Y299" s="4" t="s">
        <v>6</v>
      </c>
      <c r="Z299" s="8" t="s">
        <v>7</v>
      </c>
      <c r="AA299" s="10" t="s">
        <v>22</v>
      </c>
      <c r="AB299" s="4" t="s">
        <v>8</v>
      </c>
      <c r="AC299" s="4" t="s">
        <v>0</v>
      </c>
      <c r="AD299" s="4" t="s">
        <v>1</v>
      </c>
      <c r="AE299" s="9" t="s">
        <v>2</v>
      </c>
      <c r="AF299" s="4" t="s">
        <v>108</v>
      </c>
      <c r="AG299" s="4" t="s">
        <v>6</v>
      </c>
      <c r="AH299" s="8" t="s">
        <v>7</v>
      </c>
      <c r="AI299" s="46" t="s">
        <v>22</v>
      </c>
    </row>
    <row r="300" spans="1:35" ht="14.25">
      <c r="A300" s="117">
        <v>1</v>
      </c>
      <c r="B300" s="120" t="s">
        <v>116</v>
      </c>
      <c r="C300" s="13" t="s">
        <v>16</v>
      </c>
      <c r="D300" s="24">
        <v>6</v>
      </c>
      <c r="E300" s="23">
        <v>5</v>
      </c>
      <c r="F300" s="23"/>
      <c r="G300" s="23">
        <v>1</v>
      </c>
      <c r="H300" s="23">
        <f>E300</f>
        <v>5</v>
      </c>
      <c r="I300" s="25">
        <f>H300</f>
        <v>5</v>
      </c>
      <c r="J300" s="26">
        <f>ROUND(((D300/12)*8)+((H300/12)*4),0)</f>
        <v>6</v>
      </c>
      <c r="K300" s="27"/>
      <c r="L300" s="25">
        <f aca="true" t="shared" si="50" ref="L300:L305">I300</f>
        <v>5</v>
      </c>
      <c r="M300" s="24">
        <v>5</v>
      </c>
      <c r="N300" s="23"/>
      <c r="O300" s="23"/>
      <c r="P300" s="23">
        <f>M300</f>
        <v>5</v>
      </c>
      <c r="Q300" s="25">
        <f>P300</f>
        <v>5</v>
      </c>
      <c r="R300" s="26">
        <f>ROUND(((L300/12)*8)+((P300/12)*4),0)</f>
        <v>5</v>
      </c>
      <c r="S300" s="27"/>
      <c r="T300" s="25">
        <f aca="true" t="shared" si="51" ref="T300:T305">Q300</f>
        <v>5</v>
      </c>
      <c r="U300" s="23">
        <v>5</v>
      </c>
      <c r="V300" s="23"/>
      <c r="W300" s="23"/>
      <c r="X300" s="23">
        <f>U300</f>
        <v>5</v>
      </c>
      <c r="Y300" s="25">
        <f>X300</f>
        <v>5</v>
      </c>
      <c r="Z300" s="26">
        <f>ROUND(((T300/12)*8)+((X300/12)*4),0)</f>
        <v>5</v>
      </c>
      <c r="AA300" s="27"/>
      <c r="AB300" s="25">
        <f>Y300</f>
        <v>5</v>
      </c>
      <c r="AC300" s="23">
        <v>5</v>
      </c>
      <c r="AD300" s="23"/>
      <c r="AE300" s="23"/>
      <c r="AF300" s="23">
        <f>AC300</f>
        <v>5</v>
      </c>
      <c r="AG300" s="25">
        <f>AF300</f>
        <v>5</v>
      </c>
      <c r="AH300" s="26">
        <f>ROUND(((AB300/12)*8)+((AF300/12)*4),0)</f>
        <v>5</v>
      </c>
      <c r="AI300" s="47"/>
    </row>
    <row r="301" spans="1:35" ht="14.25">
      <c r="A301" s="118"/>
      <c r="B301" s="121"/>
      <c r="C301" s="14" t="s">
        <v>11</v>
      </c>
      <c r="D301" s="29">
        <v>4</v>
      </c>
      <c r="E301" s="28"/>
      <c r="F301" s="28"/>
      <c r="G301" s="28"/>
      <c r="H301" s="28">
        <f>D300-G300</f>
        <v>5</v>
      </c>
      <c r="I301" s="30">
        <f>H301</f>
        <v>5</v>
      </c>
      <c r="J301" s="31">
        <f>ROUND((((D301)/12)*8)+(((D300-G300)/12)*4),0)</f>
        <v>4</v>
      </c>
      <c r="K301" s="32"/>
      <c r="L301" s="30">
        <f t="shared" si="50"/>
        <v>5</v>
      </c>
      <c r="M301" s="28"/>
      <c r="N301" s="28"/>
      <c r="O301" s="28"/>
      <c r="P301" s="28">
        <f>L300-O300</f>
        <v>5</v>
      </c>
      <c r="Q301" s="30">
        <f>P301</f>
        <v>5</v>
      </c>
      <c r="R301" s="31">
        <f>ROUND((((L301)/12)*8)+(((L300-O300)/12)*4),0)</f>
        <v>5</v>
      </c>
      <c r="S301" s="32"/>
      <c r="T301" s="30">
        <f t="shared" si="51"/>
        <v>5</v>
      </c>
      <c r="U301" s="28"/>
      <c r="V301" s="28"/>
      <c r="W301" s="28"/>
      <c r="X301" s="28">
        <f>T300-W300</f>
        <v>5</v>
      </c>
      <c r="Y301" s="30">
        <f>X301</f>
        <v>5</v>
      </c>
      <c r="Z301" s="31">
        <f>ROUND((((T301)/12)*8)+(((T300-W300)/12)*4),0)</f>
        <v>5</v>
      </c>
      <c r="AA301" s="32"/>
      <c r="AB301" s="30">
        <f>Y301</f>
        <v>5</v>
      </c>
      <c r="AC301" s="28"/>
      <c r="AD301" s="28"/>
      <c r="AE301" s="28"/>
      <c r="AF301" s="28">
        <f>AB300-AE300</f>
        <v>5</v>
      </c>
      <c r="AG301" s="30">
        <f>AF301</f>
        <v>5</v>
      </c>
      <c r="AH301" s="31">
        <f>ROUND((((AB301)/12)*8)+(((AB300-AE300)/12)*4),0)</f>
        <v>5</v>
      </c>
      <c r="AI301" s="48"/>
    </row>
    <row r="302" spans="1:35" ht="14.25">
      <c r="A302" s="118"/>
      <c r="B302" s="121"/>
      <c r="C302" s="14" t="s">
        <v>12</v>
      </c>
      <c r="D302" s="29"/>
      <c r="E302" s="28"/>
      <c r="F302" s="28"/>
      <c r="G302" s="28"/>
      <c r="H302" s="33">
        <f>D301-G301-F301+E301</f>
        <v>4</v>
      </c>
      <c r="I302" s="30">
        <f>H302</f>
        <v>4</v>
      </c>
      <c r="J302" s="31">
        <f>ROUND((((D302-F301-G301)/12)*8)+(((D301+E301)/12)*4),0)</f>
        <v>1</v>
      </c>
      <c r="K302" s="32"/>
      <c r="L302" s="30">
        <f t="shared" si="50"/>
        <v>4</v>
      </c>
      <c r="M302" s="28"/>
      <c r="N302" s="28"/>
      <c r="O302" s="28"/>
      <c r="P302" s="33">
        <f>L301-O301-N301+M301</f>
        <v>5</v>
      </c>
      <c r="Q302" s="30">
        <f>P302</f>
        <v>5</v>
      </c>
      <c r="R302" s="31">
        <f>ROUND((((L302-N301-O301)/12)*8)+(((L301+M301)/12)*4),0)</f>
        <v>4</v>
      </c>
      <c r="S302" s="32"/>
      <c r="T302" s="30">
        <f t="shared" si="51"/>
        <v>5</v>
      </c>
      <c r="U302" s="28"/>
      <c r="V302" s="28"/>
      <c r="W302" s="28"/>
      <c r="X302" s="33">
        <f>T301-W301-V301+U301</f>
        <v>5</v>
      </c>
      <c r="Y302" s="30">
        <f>X302</f>
        <v>5</v>
      </c>
      <c r="Z302" s="31">
        <f>ROUND((((T302-V301-W301)/12)*8)+(((T301+U301)/12)*4),0)</f>
        <v>5</v>
      </c>
      <c r="AA302" s="32"/>
      <c r="AB302" s="30">
        <f>Y302</f>
        <v>5</v>
      </c>
      <c r="AC302" s="28"/>
      <c r="AD302" s="28"/>
      <c r="AE302" s="28"/>
      <c r="AF302" s="33">
        <f>AB301-AE301-AD301+AC301</f>
        <v>5</v>
      </c>
      <c r="AG302" s="30">
        <f>AF302</f>
        <v>5</v>
      </c>
      <c r="AH302" s="31">
        <f>ROUND((((AB302-AD301-AE301)/12)*8)+(((AB301+AC301)/12)*4),0)</f>
        <v>5</v>
      </c>
      <c r="AI302" s="48"/>
    </row>
    <row r="303" spans="1:35" ht="14.25">
      <c r="A303" s="118"/>
      <c r="B303" s="121"/>
      <c r="C303" s="14" t="s">
        <v>13</v>
      </c>
      <c r="D303" s="29"/>
      <c r="E303" s="28"/>
      <c r="F303" s="28"/>
      <c r="G303" s="28"/>
      <c r="H303" s="33">
        <f>D302-G302-F302+E302</f>
        <v>0</v>
      </c>
      <c r="I303" s="30">
        <f>H303</f>
        <v>0</v>
      </c>
      <c r="J303" s="31">
        <f>ROUND((((D303-F302-G302)/12)*8)+(((D302+E302)/12)*4),0)</f>
        <v>0</v>
      </c>
      <c r="K303" s="32"/>
      <c r="L303" s="30">
        <f t="shared" si="50"/>
        <v>0</v>
      </c>
      <c r="M303" s="28"/>
      <c r="N303" s="28"/>
      <c r="O303" s="28"/>
      <c r="P303" s="33">
        <f>L302-O302-N302+M302</f>
        <v>4</v>
      </c>
      <c r="Q303" s="30">
        <f>P303</f>
        <v>4</v>
      </c>
      <c r="R303" s="31">
        <f>ROUND((((L303-N302-O302)/12)*8)+(((L302+M302)/12)*4),0)</f>
        <v>1</v>
      </c>
      <c r="S303" s="32"/>
      <c r="T303" s="30">
        <f t="shared" si="51"/>
        <v>4</v>
      </c>
      <c r="U303" s="28"/>
      <c r="V303" s="28"/>
      <c r="W303" s="28"/>
      <c r="X303" s="33">
        <f>T302-W302-V302+U302</f>
        <v>5</v>
      </c>
      <c r="Y303" s="30">
        <f>X303</f>
        <v>5</v>
      </c>
      <c r="Z303" s="31">
        <f>ROUND((((T303-V302-W302)/12)*8)+(((T302+U302)/12)*4),0)</f>
        <v>4</v>
      </c>
      <c r="AA303" s="32"/>
      <c r="AB303" s="30">
        <f>Y303</f>
        <v>5</v>
      </c>
      <c r="AC303" s="28"/>
      <c r="AD303" s="28"/>
      <c r="AE303" s="28"/>
      <c r="AF303" s="33">
        <f>AB302-AE302-AD302+AC302</f>
        <v>5</v>
      </c>
      <c r="AG303" s="30">
        <f>AF303</f>
        <v>5</v>
      </c>
      <c r="AH303" s="31">
        <f>ROUND((((AB303-AD302-AE302)/12)*8)+(((AB302+AC302)/12)*4),0)</f>
        <v>5</v>
      </c>
      <c r="AI303" s="48"/>
    </row>
    <row r="304" spans="1:35" ht="14.25">
      <c r="A304" s="118"/>
      <c r="B304" s="121"/>
      <c r="C304" s="14" t="s">
        <v>14</v>
      </c>
      <c r="D304" s="29"/>
      <c r="E304" s="28"/>
      <c r="F304" s="28"/>
      <c r="G304" s="28"/>
      <c r="H304" s="28">
        <v>0</v>
      </c>
      <c r="I304" s="30">
        <f>H304</f>
        <v>0</v>
      </c>
      <c r="J304" s="31">
        <f>ROUND((((D304)/12)*8),0)</f>
        <v>0</v>
      </c>
      <c r="K304" s="32"/>
      <c r="L304" s="30">
        <f t="shared" si="50"/>
        <v>0</v>
      </c>
      <c r="M304" s="28"/>
      <c r="N304" s="28"/>
      <c r="O304" s="28"/>
      <c r="P304" s="28">
        <v>0</v>
      </c>
      <c r="Q304" s="30">
        <f>P304</f>
        <v>0</v>
      </c>
      <c r="R304" s="31">
        <f>ROUND((((L304)/12)*8),0)</f>
        <v>0</v>
      </c>
      <c r="S304" s="32"/>
      <c r="T304" s="30">
        <f t="shared" si="51"/>
        <v>0</v>
      </c>
      <c r="U304" s="28"/>
      <c r="V304" s="28"/>
      <c r="W304" s="28"/>
      <c r="X304" s="28">
        <v>0</v>
      </c>
      <c r="Y304" s="30">
        <f>X304</f>
        <v>0</v>
      </c>
      <c r="Z304" s="31">
        <f>ROUND((((T304)/12)*8),0)</f>
        <v>0</v>
      </c>
      <c r="AA304" s="32"/>
      <c r="AB304" s="30">
        <f>Y304</f>
        <v>0</v>
      </c>
      <c r="AC304" s="28"/>
      <c r="AD304" s="28"/>
      <c r="AE304" s="28"/>
      <c r="AF304" s="28">
        <v>0</v>
      </c>
      <c r="AG304" s="30">
        <f>AF304</f>
        <v>0</v>
      </c>
      <c r="AH304" s="31">
        <f>ROUND((((AB304)/12)*8),0)</f>
        <v>0</v>
      </c>
      <c r="AI304" s="48"/>
    </row>
    <row r="305" spans="1:35" ht="15" thickBot="1">
      <c r="A305" s="119"/>
      <c r="B305" s="122"/>
      <c r="C305" s="49" t="s">
        <v>15</v>
      </c>
      <c r="D305" s="50"/>
      <c r="E305" s="35"/>
      <c r="F305" s="35"/>
      <c r="G305" s="35"/>
      <c r="H305" s="35">
        <f>D303+E303-F303-G303</f>
        <v>0</v>
      </c>
      <c r="I305" s="36">
        <f>H305</f>
        <v>0</v>
      </c>
      <c r="J305" s="45">
        <f>ROUND((((D305-F303-G303)/12)*8)+(((D303+E303)/12)*4),0)</f>
        <v>0</v>
      </c>
      <c r="K305" s="34"/>
      <c r="L305" s="36">
        <f t="shared" si="50"/>
        <v>0</v>
      </c>
      <c r="M305" s="35"/>
      <c r="N305" s="35"/>
      <c r="O305" s="35"/>
      <c r="P305" s="35">
        <f>L303+M303-N303-O303</f>
        <v>0</v>
      </c>
      <c r="Q305" s="36">
        <f>P305</f>
        <v>0</v>
      </c>
      <c r="R305" s="45">
        <f>ROUND((((L305-N303-O303)/12)*8)+(((L303+M303)/12)*4),0)</f>
        <v>0</v>
      </c>
      <c r="S305" s="34"/>
      <c r="T305" s="36">
        <f t="shared" si="51"/>
        <v>0</v>
      </c>
      <c r="U305" s="35"/>
      <c r="V305" s="35"/>
      <c r="W305" s="35"/>
      <c r="X305" s="35">
        <f>T303+U303-V303-W303</f>
        <v>4</v>
      </c>
      <c r="Y305" s="36">
        <f>X305</f>
        <v>4</v>
      </c>
      <c r="Z305" s="45">
        <f>ROUND((((T305-V303-W303)/12)*8)+(((T303+U303)/12)*4),0)</f>
        <v>1</v>
      </c>
      <c r="AA305" s="34"/>
      <c r="AB305" s="36">
        <f>Y305</f>
        <v>4</v>
      </c>
      <c r="AC305" s="35"/>
      <c r="AD305" s="35"/>
      <c r="AE305" s="35"/>
      <c r="AF305" s="35">
        <f>AB303+AC303-AD303-AE303</f>
        <v>5</v>
      </c>
      <c r="AG305" s="36">
        <f>AF305</f>
        <v>5</v>
      </c>
      <c r="AH305" s="45">
        <f>ROUND((((AB305-AD303-AE303)/12)*8)+(((AB303+AC303)/12)*4),0)</f>
        <v>4</v>
      </c>
      <c r="AI305" s="51"/>
    </row>
    <row r="306" spans="1:35" ht="15" thickBot="1">
      <c r="A306" s="5"/>
      <c r="B306" s="6" t="s">
        <v>4</v>
      </c>
      <c r="C306" s="7"/>
      <c r="D306" s="37">
        <f aca="true" t="shared" si="52" ref="D306:AI306">SUM(D300:D305)</f>
        <v>10</v>
      </c>
      <c r="E306" s="37">
        <f t="shared" si="52"/>
        <v>5</v>
      </c>
      <c r="F306" s="37">
        <f t="shared" si="52"/>
        <v>0</v>
      </c>
      <c r="G306" s="37">
        <f t="shared" si="52"/>
        <v>1</v>
      </c>
      <c r="H306" s="37">
        <f t="shared" si="52"/>
        <v>14</v>
      </c>
      <c r="I306" s="38">
        <f t="shared" si="52"/>
        <v>14</v>
      </c>
      <c r="J306" s="37">
        <f t="shared" si="52"/>
        <v>11</v>
      </c>
      <c r="K306" s="39">
        <f t="shared" si="52"/>
        <v>0</v>
      </c>
      <c r="L306" s="38">
        <f t="shared" si="52"/>
        <v>14</v>
      </c>
      <c r="M306" s="37">
        <f t="shared" si="52"/>
        <v>5</v>
      </c>
      <c r="N306" s="37">
        <f t="shared" si="52"/>
        <v>0</v>
      </c>
      <c r="O306" s="37">
        <f t="shared" si="52"/>
        <v>0</v>
      </c>
      <c r="P306" s="37">
        <f t="shared" si="52"/>
        <v>19</v>
      </c>
      <c r="Q306" s="38">
        <f t="shared" si="52"/>
        <v>19</v>
      </c>
      <c r="R306" s="37">
        <f t="shared" si="52"/>
        <v>15</v>
      </c>
      <c r="S306" s="39">
        <f t="shared" si="52"/>
        <v>0</v>
      </c>
      <c r="T306" s="38">
        <f t="shared" si="52"/>
        <v>19</v>
      </c>
      <c r="U306" s="37">
        <f t="shared" si="52"/>
        <v>5</v>
      </c>
      <c r="V306" s="37">
        <f t="shared" si="52"/>
        <v>0</v>
      </c>
      <c r="W306" s="37">
        <f t="shared" si="52"/>
        <v>0</v>
      </c>
      <c r="X306" s="37">
        <f t="shared" si="52"/>
        <v>24</v>
      </c>
      <c r="Y306" s="38">
        <f t="shared" si="52"/>
        <v>24</v>
      </c>
      <c r="Z306" s="37">
        <f t="shared" si="52"/>
        <v>20</v>
      </c>
      <c r="AA306" s="39">
        <f t="shared" si="52"/>
        <v>0</v>
      </c>
      <c r="AB306" s="38">
        <f t="shared" si="52"/>
        <v>24</v>
      </c>
      <c r="AC306" s="37">
        <f t="shared" si="52"/>
        <v>5</v>
      </c>
      <c r="AD306" s="37">
        <f t="shared" si="52"/>
        <v>0</v>
      </c>
      <c r="AE306" s="37">
        <f t="shared" si="52"/>
        <v>0</v>
      </c>
      <c r="AF306" s="37">
        <f t="shared" si="52"/>
        <v>25</v>
      </c>
      <c r="AG306" s="38">
        <f t="shared" si="52"/>
        <v>25</v>
      </c>
      <c r="AH306" s="37">
        <f t="shared" si="52"/>
        <v>24</v>
      </c>
      <c r="AI306" s="39">
        <f t="shared" si="52"/>
        <v>0</v>
      </c>
    </row>
    <row r="307" spans="2:32" ht="14.25">
      <c r="B307" s="11" t="s">
        <v>18</v>
      </c>
      <c r="C307" s="3"/>
      <c r="H307" s="11">
        <f>D306+E306-F306-G306</f>
        <v>14</v>
      </c>
      <c r="P307" s="11">
        <f>L306+M306-N306-O306</f>
        <v>19</v>
      </c>
      <c r="Q307" s="2"/>
      <c r="R307" s="2"/>
      <c r="S307" s="2"/>
      <c r="X307" s="11">
        <f>T306+U306-V306-W306</f>
        <v>24</v>
      </c>
      <c r="AF307" s="11">
        <f>AB306+AC306-AD306-AE306</f>
        <v>29</v>
      </c>
    </row>
    <row r="308" spans="1:12" ht="15">
      <c r="A308" s="18"/>
      <c r="B308" s="18"/>
      <c r="C308" s="18"/>
      <c r="D308" s="18"/>
      <c r="E308" s="18" t="s">
        <v>17</v>
      </c>
      <c r="F308" s="18"/>
      <c r="G308" s="18"/>
      <c r="H308" s="18"/>
      <c r="I308" s="18"/>
      <c r="J308" s="18" t="s">
        <v>109</v>
      </c>
      <c r="K308" s="19"/>
      <c r="L308" s="19"/>
    </row>
    <row r="309" spans="1:12" ht="26.25" customHeight="1">
      <c r="A309" s="18"/>
      <c r="B309" s="18"/>
      <c r="C309" s="18"/>
      <c r="D309" s="18"/>
      <c r="E309" s="18" t="s">
        <v>19</v>
      </c>
      <c r="F309" s="18"/>
      <c r="G309" s="18"/>
      <c r="H309" s="18"/>
      <c r="I309" s="18"/>
      <c r="J309" s="18" t="s">
        <v>110</v>
      </c>
      <c r="K309" s="18"/>
      <c r="L309" s="19"/>
    </row>
    <row r="310" spans="1:12" ht="35.25" customHeight="1">
      <c r="A310" s="18" t="s">
        <v>3</v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5">
      <c r="A311" s="18" t="s">
        <v>20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2:27" ht="52.5" customHeight="1">
      <c r="B312" s="107" t="s">
        <v>81</v>
      </c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</row>
    <row r="313" spans="3:4" ht="14.25" customHeight="1" thickBot="1">
      <c r="C313" s="1" t="s">
        <v>26</v>
      </c>
      <c r="D313" t="s">
        <v>112</v>
      </c>
    </row>
    <row r="314" spans="1:35" ht="15">
      <c r="A314" s="109" t="s">
        <v>5</v>
      </c>
      <c r="B314" s="111" t="s">
        <v>9</v>
      </c>
      <c r="C314" s="111" t="s">
        <v>10</v>
      </c>
      <c r="D314" s="113" t="s">
        <v>21</v>
      </c>
      <c r="E314" s="114"/>
      <c r="F314" s="114"/>
      <c r="G314" s="114"/>
      <c r="H314" s="114"/>
      <c r="I314" s="114"/>
      <c r="J314" s="114"/>
      <c r="K314" s="115"/>
      <c r="L314" s="113" t="s">
        <v>24</v>
      </c>
      <c r="M314" s="114"/>
      <c r="N314" s="114"/>
      <c r="O314" s="114"/>
      <c r="P314" s="114"/>
      <c r="Q314" s="114"/>
      <c r="R314" s="114"/>
      <c r="S314" s="115"/>
      <c r="T314" s="113" t="s">
        <v>27</v>
      </c>
      <c r="U314" s="114"/>
      <c r="V314" s="114"/>
      <c r="W314" s="114"/>
      <c r="X314" s="114"/>
      <c r="Y314" s="114"/>
      <c r="Z314" s="114"/>
      <c r="AA314" s="115"/>
      <c r="AB314" s="113" t="s">
        <v>79</v>
      </c>
      <c r="AC314" s="114"/>
      <c r="AD314" s="114"/>
      <c r="AE314" s="114"/>
      <c r="AF314" s="114"/>
      <c r="AG314" s="114"/>
      <c r="AH314" s="114"/>
      <c r="AI314" s="116"/>
    </row>
    <row r="315" spans="1:35" ht="51.75" thickBot="1">
      <c r="A315" s="110"/>
      <c r="B315" s="112"/>
      <c r="C315" s="112"/>
      <c r="D315" s="4" t="s">
        <v>8</v>
      </c>
      <c r="E315" s="4" t="s">
        <v>0</v>
      </c>
      <c r="F315" s="4" t="s">
        <v>1</v>
      </c>
      <c r="G315" s="9" t="s">
        <v>2</v>
      </c>
      <c r="H315" s="4" t="s">
        <v>23</v>
      </c>
      <c r="I315" s="4" t="s">
        <v>6</v>
      </c>
      <c r="J315" s="8" t="s">
        <v>7</v>
      </c>
      <c r="K315" s="10" t="s">
        <v>22</v>
      </c>
      <c r="L315" s="4" t="s">
        <v>8</v>
      </c>
      <c r="M315" s="4" t="s">
        <v>0</v>
      </c>
      <c r="N315" s="4" t="s">
        <v>1</v>
      </c>
      <c r="O315" s="9" t="s">
        <v>2</v>
      </c>
      <c r="P315" s="4" t="s">
        <v>25</v>
      </c>
      <c r="Q315" s="4" t="s">
        <v>6</v>
      </c>
      <c r="R315" s="8" t="s">
        <v>7</v>
      </c>
      <c r="S315" s="10" t="s">
        <v>22</v>
      </c>
      <c r="T315" s="4" t="s">
        <v>8</v>
      </c>
      <c r="U315" s="4" t="s">
        <v>0</v>
      </c>
      <c r="V315" s="4" t="s">
        <v>1</v>
      </c>
      <c r="W315" s="9" t="s">
        <v>2</v>
      </c>
      <c r="X315" s="4" t="s">
        <v>28</v>
      </c>
      <c r="Y315" s="4" t="s">
        <v>6</v>
      </c>
      <c r="Z315" s="8" t="s">
        <v>7</v>
      </c>
      <c r="AA315" s="10" t="s">
        <v>22</v>
      </c>
      <c r="AB315" s="4" t="s">
        <v>8</v>
      </c>
      <c r="AC315" s="4" t="s">
        <v>0</v>
      </c>
      <c r="AD315" s="4" t="s">
        <v>1</v>
      </c>
      <c r="AE315" s="9" t="s">
        <v>2</v>
      </c>
      <c r="AF315" s="4" t="s">
        <v>108</v>
      </c>
      <c r="AG315" s="4" t="s">
        <v>6</v>
      </c>
      <c r="AH315" s="8" t="s">
        <v>7</v>
      </c>
      <c r="AI315" s="46" t="s">
        <v>22</v>
      </c>
    </row>
    <row r="316" spans="1:35" ht="14.25" customHeight="1">
      <c r="A316" s="117">
        <v>1</v>
      </c>
      <c r="B316" s="120" t="s">
        <v>113</v>
      </c>
      <c r="C316" s="13" t="s">
        <v>16</v>
      </c>
      <c r="D316" s="24">
        <v>9</v>
      </c>
      <c r="E316" s="23">
        <v>5</v>
      </c>
      <c r="F316" s="23"/>
      <c r="G316" s="23">
        <v>3</v>
      </c>
      <c r="H316" s="23">
        <f>E316</f>
        <v>5</v>
      </c>
      <c r="I316" s="25">
        <f>H316</f>
        <v>5</v>
      </c>
      <c r="J316" s="26">
        <f>ROUND(((D316/12)*8)+((H316/12)*4),0)</f>
        <v>8</v>
      </c>
      <c r="K316" s="27"/>
      <c r="L316" s="25">
        <f aca="true" t="shared" si="53" ref="L316:L321">I316</f>
        <v>5</v>
      </c>
      <c r="M316" s="24">
        <v>5</v>
      </c>
      <c r="N316" s="23"/>
      <c r="O316" s="23"/>
      <c r="P316" s="23">
        <f>M316</f>
        <v>5</v>
      </c>
      <c r="Q316" s="25">
        <f>P316</f>
        <v>5</v>
      </c>
      <c r="R316" s="26">
        <f>ROUND(((L316/12)*8)+((P316/12)*4),0)</f>
        <v>5</v>
      </c>
      <c r="S316" s="27"/>
      <c r="T316" s="25">
        <f aca="true" t="shared" si="54" ref="T316:T321">Q316</f>
        <v>5</v>
      </c>
      <c r="U316" s="23">
        <v>5</v>
      </c>
      <c r="V316" s="23"/>
      <c r="W316" s="23"/>
      <c r="X316" s="23">
        <f>U316</f>
        <v>5</v>
      </c>
      <c r="Y316" s="25">
        <f>X316</f>
        <v>5</v>
      </c>
      <c r="Z316" s="26">
        <f>ROUND(((T316/12)*8)+((X316/12)*4),0)</f>
        <v>5</v>
      </c>
      <c r="AA316" s="27"/>
      <c r="AB316" s="25">
        <f>Y316</f>
        <v>5</v>
      </c>
      <c r="AC316" s="23">
        <v>5</v>
      </c>
      <c r="AD316" s="23"/>
      <c r="AE316" s="23"/>
      <c r="AF316" s="23">
        <f>AC316</f>
        <v>5</v>
      </c>
      <c r="AG316" s="25">
        <f>AF316</f>
        <v>5</v>
      </c>
      <c r="AH316" s="26">
        <f>ROUND(((AB316/12)*8)+((AF316/12)*4),0)</f>
        <v>5</v>
      </c>
      <c r="AI316" s="47"/>
    </row>
    <row r="317" spans="1:35" ht="14.25">
      <c r="A317" s="118"/>
      <c r="B317" s="121"/>
      <c r="C317" s="14" t="s">
        <v>11</v>
      </c>
      <c r="D317" s="29">
        <v>9</v>
      </c>
      <c r="E317" s="28"/>
      <c r="F317" s="28"/>
      <c r="G317" s="28">
        <v>3</v>
      </c>
      <c r="H317" s="28">
        <f>D316-G316</f>
        <v>6</v>
      </c>
      <c r="I317" s="30">
        <f>H317</f>
        <v>6</v>
      </c>
      <c r="J317" s="31">
        <f>ROUND((((D317)/12)*8)+(((D316-G316)/12)*4),0)</f>
        <v>8</v>
      </c>
      <c r="K317" s="32"/>
      <c r="L317" s="30">
        <f t="shared" si="53"/>
        <v>6</v>
      </c>
      <c r="M317" s="28"/>
      <c r="N317" s="28"/>
      <c r="O317" s="28"/>
      <c r="P317" s="28">
        <f>L316-O316</f>
        <v>5</v>
      </c>
      <c r="Q317" s="30">
        <f>P317</f>
        <v>5</v>
      </c>
      <c r="R317" s="31">
        <f>ROUND((((L317)/12)*8)+(((L316-O316)/12)*4),0)</f>
        <v>6</v>
      </c>
      <c r="S317" s="32"/>
      <c r="T317" s="30">
        <f t="shared" si="54"/>
        <v>5</v>
      </c>
      <c r="U317" s="28"/>
      <c r="V317" s="28"/>
      <c r="W317" s="28"/>
      <c r="X317" s="28">
        <f>T316-W316</f>
        <v>5</v>
      </c>
      <c r="Y317" s="30">
        <f>X317</f>
        <v>5</v>
      </c>
      <c r="Z317" s="31">
        <f>ROUND((((T317)/12)*8)+(((T316-W316)/12)*4),0)</f>
        <v>5</v>
      </c>
      <c r="AA317" s="32"/>
      <c r="AB317" s="30">
        <f>Y317</f>
        <v>5</v>
      </c>
      <c r="AC317" s="28"/>
      <c r="AD317" s="28"/>
      <c r="AE317" s="28"/>
      <c r="AF317" s="28">
        <f>AB316-AE316</f>
        <v>5</v>
      </c>
      <c r="AG317" s="30">
        <f>AF317</f>
        <v>5</v>
      </c>
      <c r="AH317" s="31">
        <f>ROUND((((AB317)/12)*8)+(((AB316-AE316)/12)*4),0)</f>
        <v>5</v>
      </c>
      <c r="AI317" s="48"/>
    </row>
    <row r="318" spans="1:35" ht="14.25">
      <c r="A318" s="118"/>
      <c r="B318" s="121"/>
      <c r="C318" s="14" t="s">
        <v>12</v>
      </c>
      <c r="D318" s="29">
        <v>5</v>
      </c>
      <c r="E318" s="28"/>
      <c r="F318" s="28">
        <v>4</v>
      </c>
      <c r="G318" s="28">
        <v>1</v>
      </c>
      <c r="H318" s="33">
        <f>D317-G317-F317+E317</f>
        <v>6</v>
      </c>
      <c r="I318" s="30">
        <f>H318</f>
        <v>6</v>
      </c>
      <c r="J318" s="31">
        <f>ROUND((((D318-F317-G317)/12)*8)+(((D317+E317)/12)*4),0)</f>
        <v>4</v>
      </c>
      <c r="K318" s="32"/>
      <c r="L318" s="30">
        <f t="shared" si="53"/>
        <v>6</v>
      </c>
      <c r="M318" s="28"/>
      <c r="N318" s="28"/>
      <c r="O318" s="28"/>
      <c r="P318" s="33">
        <f>L317-O317-N317+M317</f>
        <v>6</v>
      </c>
      <c r="Q318" s="30">
        <f>P318</f>
        <v>6</v>
      </c>
      <c r="R318" s="31">
        <f>ROUND((((L318-N317-O317)/12)*8)+(((L317+M317)/12)*4),0)</f>
        <v>6</v>
      </c>
      <c r="S318" s="32"/>
      <c r="T318" s="30">
        <f t="shared" si="54"/>
        <v>6</v>
      </c>
      <c r="U318" s="28"/>
      <c r="V318" s="28"/>
      <c r="W318" s="28"/>
      <c r="X318" s="33">
        <f>T317-W317-V317+U317</f>
        <v>5</v>
      </c>
      <c r="Y318" s="30">
        <f>X318</f>
        <v>5</v>
      </c>
      <c r="Z318" s="31">
        <f>ROUND((((T318-V317-W317)/12)*8)+(((T317+U317)/12)*4),0)</f>
        <v>6</v>
      </c>
      <c r="AA318" s="32"/>
      <c r="AB318" s="30">
        <f>Y318</f>
        <v>5</v>
      </c>
      <c r="AC318" s="28"/>
      <c r="AD318" s="28"/>
      <c r="AE318" s="28"/>
      <c r="AF318" s="33">
        <f>AB317-AE317-AD317+AC317</f>
        <v>5</v>
      </c>
      <c r="AG318" s="30">
        <f>AF318</f>
        <v>5</v>
      </c>
      <c r="AH318" s="31">
        <f>ROUND((((AB318-AD317-AE317)/12)*8)+(((AB317+AC317)/12)*4),0)</f>
        <v>5</v>
      </c>
      <c r="AI318" s="48"/>
    </row>
    <row r="319" spans="1:35" ht="14.25">
      <c r="A319" s="118"/>
      <c r="B319" s="121"/>
      <c r="C319" s="14" t="s">
        <v>13</v>
      </c>
      <c r="D319" s="29"/>
      <c r="E319" s="28"/>
      <c r="F319" s="28"/>
      <c r="G319" s="28"/>
      <c r="H319" s="33">
        <f>D318-G318-F318+E318</f>
        <v>0</v>
      </c>
      <c r="I319" s="30">
        <f>H319</f>
        <v>0</v>
      </c>
      <c r="J319" s="31">
        <f>ROUND((((D319-F318-G318)/12)*8)+(((D318+E318)/12)*4),0)</f>
        <v>-2</v>
      </c>
      <c r="K319" s="32"/>
      <c r="L319" s="30">
        <f t="shared" si="53"/>
        <v>0</v>
      </c>
      <c r="M319" s="28"/>
      <c r="N319" s="28"/>
      <c r="O319" s="28"/>
      <c r="P319" s="33">
        <f>L318-O318-N318+M318</f>
        <v>6</v>
      </c>
      <c r="Q319" s="30">
        <f>P319</f>
        <v>6</v>
      </c>
      <c r="R319" s="31">
        <f>ROUND((((L319-N318-O318)/12)*8)+(((L318+M318)/12)*4),0)</f>
        <v>2</v>
      </c>
      <c r="S319" s="32"/>
      <c r="T319" s="30">
        <f t="shared" si="54"/>
        <v>6</v>
      </c>
      <c r="U319" s="28"/>
      <c r="V319" s="28"/>
      <c r="W319" s="28"/>
      <c r="X319" s="33">
        <f>T318-W318-V318+U318</f>
        <v>6</v>
      </c>
      <c r="Y319" s="30">
        <f>X319</f>
        <v>6</v>
      </c>
      <c r="Z319" s="31">
        <f>ROUND((((T319-V318-W318)/12)*8)+(((T318+U318)/12)*4),0)</f>
        <v>6</v>
      </c>
      <c r="AA319" s="32"/>
      <c r="AB319" s="30">
        <f>Y319</f>
        <v>6</v>
      </c>
      <c r="AC319" s="28"/>
      <c r="AD319" s="28"/>
      <c r="AE319" s="28"/>
      <c r="AF319" s="33">
        <f>AB318-AE318-AD318+AC318</f>
        <v>5</v>
      </c>
      <c r="AG319" s="30">
        <f>AF319</f>
        <v>5</v>
      </c>
      <c r="AH319" s="31">
        <f>ROUND((((AB319-AD318-AE318)/12)*8)+(((AB318+AC318)/12)*4),0)</f>
        <v>6</v>
      </c>
      <c r="AI319" s="48"/>
    </row>
    <row r="320" spans="1:35" ht="14.25">
      <c r="A320" s="118"/>
      <c r="B320" s="121"/>
      <c r="C320" s="14" t="s">
        <v>14</v>
      </c>
      <c r="D320" s="29"/>
      <c r="E320" s="28"/>
      <c r="F320" s="28"/>
      <c r="G320" s="28"/>
      <c r="H320" s="28">
        <v>0</v>
      </c>
      <c r="I320" s="30">
        <f>H320</f>
        <v>0</v>
      </c>
      <c r="J320" s="31">
        <f>ROUND((((D320)/12)*8),0)</f>
        <v>0</v>
      </c>
      <c r="K320" s="32"/>
      <c r="L320" s="30">
        <f t="shared" si="53"/>
        <v>0</v>
      </c>
      <c r="M320" s="28"/>
      <c r="N320" s="28"/>
      <c r="O320" s="28"/>
      <c r="P320" s="28">
        <v>0</v>
      </c>
      <c r="Q320" s="30">
        <f>P320</f>
        <v>0</v>
      </c>
      <c r="R320" s="31">
        <f>ROUND((((L320)/12)*8),0)</f>
        <v>0</v>
      </c>
      <c r="S320" s="32"/>
      <c r="T320" s="30">
        <f t="shared" si="54"/>
        <v>0</v>
      </c>
      <c r="U320" s="28"/>
      <c r="V320" s="28"/>
      <c r="W320" s="28"/>
      <c r="X320" s="28">
        <v>0</v>
      </c>
      <c r="Y320" s="30">
        <f>X320</f>
        <v>0</v>
      </c>
      <c r="Z320" s="31">
        <f>ROUND((((T320)/12)*8),0)</f>
        <v>0</v>
      </c>
      <c r="AA320" s="32"/>
      <c r="AB320" s="30">
        <f>Y320</f>
        <v>0</v>
      </c>
      <c r="AC320" s="28"/>
      <c r="AD320" s="28"/>
      <c r="AE320" s="28"/>
      <c r="AF320" s="28">
        <v>0</v>
      </c>
      <c r="AG320" s="30">
        <f>AF320</f>
        <v>0</v>
      </c>
      <c r="AH320" s="31">
        <f>ROUND((((AB320)/12)*8),0)</f>
        <v>0</v>
      </c>
      <c r="AI320" s="48"/>
    </row>
    <row r="321" spans="1:35" ht="15" thickBot="1">
      <c r="A321" s="119"/>
      <c r="B321" s="122"/>
      <c r="C321" s="49" t="s">
        <v>15</v>
      </c>
      <c r="D321" s="50"/>
      <c r="E321" s="35"/>
      <c r="F321" s="35"/>
      <c r="G321" s="35"/>
      <c r="H321" s="35">
        <f>D319+E319-F319-G319</f>
        <v>0</v>
      </c>
      <c r="I321" s="36">
        <f>H321</f>
        <v>0</v>
      </c>
      <c r="J321" s="45">
        <f>ROUND((((D321-F319-G319)/12)*8)+(((D319+E319)/12)*4),0)</f>
        <v>0</v>
      </c>
      <c r="K321" s="34"/>
      <c r="L321" s="36">
        <f t="shared" si="53"/>
        <v>0</v>
      </c>
      <c r="M321" s="35"/>
      <c r="N321" s="35"/>
      <c r="O321" s="35"/>
      <c r="P321" s="35">
        <f>L319+M319-N319-O319</f>
        <v>0</v>
      </c>
      <c r="Q321" s="36">
        <f>P321</f>
        <v>0</v>
      </c>
      <c r="R321" s="45">
        <f>ROUND((((L321-N319-O319)/12)*8)+(((L319+M319)/12)*4),0)</f>
        <v>0</v>
      </c>
      <c r="S321" s="34"/>
      <c r="T321" s="36">
        <f t="shared" si="54"/>
        <v>0</v>
      </c>
      <c r="U321" s="35"/>
      <c r="V321" s="35"/>
      <c r="W321" s="35"/>
      <c r="X321" s="35">
        <f>T319+U319-V319-W319</f>
        <v>6</v>
      </c>
      <c r="Y321" s="36">
        <f>X321</f>
        <v>6</v>
      </c>
      <c r="Z321" s="45">
        <f>ROUND((((T321-V319-W319)/12)*8)+(((T319+U319)/12)*4),0)</f>
        <v>2</v>
      </c>
      <c r="AA321" s="34"/>
      <c r="AB321" s="36">
        <f>Y321</f>
        <v>6</v>
      </c>
      <c r="AC321" s="35"/>
      <c r="AD321" s="35"/>
      <c r="AE321" s="35"/>
      <c r="AF321" s="35">
        <f>AB319+AC319-AD319-AE319</f>
        <v>6</v>
      </c>
      <c r="AG321" s="36">
        <f>AF321</f>
        <v>6</v>
      </c>
      <c r="AH321" s="45">
        <f>ROUND((((AB321-AD319-AE319)/12)*8)+(((AB319+AC319)/12)*4),0)</f>
        <v>6</v>
      </c>
      <c r="AI321" s="51"/>
    </row>
    <row r="322" spans="1:35" ht="15" thickBot="1">
      <c r="A322" s="5"/>
      <c r="B322" s="6" t="s">
        <v>4</v>
      </c>
      <c r="C322" s="7"/>
      <c r="D322" s="37">
        <f aca="true" t="shared" si="55" ref="D322:AI322">SUM(D316:D321)</f>
        <v>23</v>
      </c>
      <c r="E322" s="37">
        <f t="shared" si="55"/>
        <v>5</v>
      </c>
      <c r="F322" s="37">
        <f t="shared" si="55"/>
        <v>4</v>
      </c>
      <c r="G322" s="37">
        <f t="shared" si="55"/>
        <v>7</v>
      </c>
      <c r="H322" s="37">
        <f t="shared" si="55"/>
        <v>17</v>
      </c>
      <c r="I322" s="38">
        <f t="shared" si="55"/>
        <v>17</v>
      </c>
      <c r="J322" s="37">
        <f t="shared" si="55"/>
        <v>18</v>
      </c>
      <c r="K322" s="39">
        <f t="shared" si="55"/>
        <v>0</v>
      </c>
      <c r="L322" s="38">
        <f t="shared" si="55"/>
        <v>17</v>
      </c>
      <c r="M322" s="37">
        <f t="shared" si="55"/>
        <v>5</v>
      </c>
      <c r="N322" s="37">
        <f t="shared" si="55"/>
        <v>0</v>
      </c>
      <c r="O322" s="37">
        <f t="shared" si="55"/>
        <v>0</v>
      </c>
      <c r="P322" s="37">
        <f t="shared" si="55"/>
        <v>22</v>
      </c>
      <c r="Q322" s="38">
        <f t="shared" si="55"/>
        <v>22</v>
      </c>
      <c r="R322" s="37">
        <f t="shared" si="55"/>
        <v>19</v>
      </c>
      <c r="S322" s="39">
        <f t="shared" si="55"/>
        <v>0</v>
      </c>
      <c r="T322" s="38">
        <f t="shared" si="55"/>
        <v>22</v>
      </c>
      <c r="U322" s="37">
        <f t="shared" si="55"/>
        <v>5</v>
      </c>
      <c r="V322" s="37">
        <f t="shared" si="55"/>
        <v>0</v>
      </c>
      <c r="W322" s="37">
        <f t="shared" si="55"/>
        <v>0</v>
      </c>
      <c r="X322" s="37">
        <f t="shared" si="55"/>
        <v>27</v>
      </c>
      <c r="Y322" s="38">
        <f t="shared" si="55"/>
        <v>27</v>
      </c>
      <c r="Z322" s="37">
        <f t="shared" si="55"/>
        <v>24</v>
      </c>
      <c r="AA322" s="39">
        <f t="shared" si="55"/>
        <v>0</v>
      </c>
      <c r="AB322" s="38">
        <f t="shared" si="55"/>
        <v>27</v>
      </c>
      <c r="AC322" s="37">
        <f t="shared" si="55"/>
        <v>5</v>
      </c>
      <c r="AD322" s="37">
        <f t="shared" si="55"/>
        <v>0</v>
      </c>
      <c r="AE322" s="37">
        <f t="shared" si="55"/>
        <v>0</v>
      </c>
      <c r="AF322" s="37">
        <f t="shared" si="55"/>
        <v>26</v>
      </c>
      <c r="AG322" s="38">
        <f t="shared" si="55"/>
        <v>26</v>
      </c>
      <c r="AH322" s="37">
        <f t="shared" si="55"/>
        <v>27</v>
      </c>
      <c r="AI322" s="39">
        <f t="shared" si="55"/>
        <v>0</v>
      </c>
    </row>
    <row r="323" spans="2:32" ht="14.25">
      <c r="B323" s="11" t="s">
        <v>18</v>
      </c>
      <c r="C323" s="3"/>
      <c r="H323" s="11">
        <f>D322+E322-F322-G322</f>
        <v>17</v>
      </c>
      <c r="P323" s="11">
        <f>L322+M322-N322-O322</f>
        <v>22</v>
      </c>
      <c r="Q323" s="2"/>
      <c r="R323" s="2"/>
      <c r="S323" s="2"/>
      <c r="X323" s="11">
        <f>T322+U322-V322-W322</f>
        <v>27</v>
      </c>
      <c r="AF323" s="11">
        <f>AB322+AC322-AD322-AE322</f>
        <v>32</v>
      </c>
    </row>
    <row r="324" spans="1:12" ht="15">
      <c r="A324" s="18"/>
      <c r="B324" s="18"/>
      <c r="C324" s="18"/>
      <c r="D324" s="18"/>
      <c r="E324" s="18" t="s">
        <v>17</v>
      </c>
      <c r="F324" s="18"/>
      <c r="G324" s="18"/>
      <c r="H324" s="18"/>
      <c r="I324" s="18"/>
      <c r="J324" s="18" t="s">
        <v>109</v>
      </c>
      <c r="K324" s="19"/>
      <c r="L324" s="19"/>
    </row>
    <row r="325" spans="1:12" ht="30" customHeight="1">
      <c r="A325" s="18"/>
      <c r="B325" s="18"/>
      <c r="C325" s="18"/>
      <c r="D325" s="18"/>
      <c r="E325" s="18" t="s">
        <v>19</v>
      </c>
      <c r="F325" s="18"/>
      <c r="G325" s="18"/>
      <c r="H325" s="18"/>
      <c r="I325" s="18"/>
      <c r="J325" s="18" t="s">
        <v>110</v>
      </c>
      <c r="K325" s="18"/>
      <c r="L325" s="19"/>
    </row>
    <row r="326" spans="1:12" ht="39" customHeight="1">
      <c r="A326" s="18" t="s">
        <v>3</v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5">
      <c r="A327" s="18" t="s">
        <v>20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2:27" ht="46.5" customHeight="1">
      <c r="B328" s="107" t="s">
        <v>81</v>
      </c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</row>
    <row r="329" spans="3:4" ht="21" customHeight="1" thickBot="1">
      <c r="C329" s="1" t="s">
        <v>26</v>
      </c>
      <c r="D329" t="s">
        <v>112</v>
      </c>
    </row>
    <row r="330" spans="1:35" ht="15">
      <c r="A330" s="109" t="s">
        <v>5</v>
      </c>
      <c r="B330" s="111" t="s">
        <v>9</v>
      </c>
      <c r="C330" s="111" t="s">
        <v>10</v>
      </c>
      <c r="D330" s="113" t="s">
        <v>21</v>
      </c>
      <c r="E330" s="114"/>
      <c r="F330" s="114"/>
      <c r="G330" s="114"/>
      <c r="H330" s="114"/>
      <c r="I330" s="114"/>
      <c r="J330" s="114"/>
      <c r="K330" s="115"/>
      <c r="L330" s="113" t="s">
        <v>24</v>
      </c>
      <c r="M330" s="114"/>
      <c r="N330" s="114"/>
      <c r="O330" s="114"/>
      <c r="P330" s="114"/>
      <c r="Q330" s="114"/>
      <c r="R330" s="114"/>
      <c r="S330" s="115"/>
      <c r="T330" s="113" t="s">
        <v>27</v>
      </c>
      <c r="U330" s="114"/>
      <c r="V330" s="114"/>
      <c r="W330" s="114"/>
      <c r="X330" s="114"/>
      <c r="Y330" s="114"/>
      <c r="Z330" s="114"/>
      <c r="AA330" s="115"/>
      <c r="AB330" s="113" t="s">
        <v>79</v>
      </c>
      <c r="AC330" s="114"/>
      <c r="AD330" s="114"/>
      <c r="AE330" s="114"/>
      <c r="AF330" s="114"/>
      <c r="AG330" s="114"/>
      <c r="AH330" s="114"/>
      <c r="AI330" s="116"/>
    </row>
    <row r="331" spans="1:35" ht="51.75" thickBot="1">
      <c r="A331" s="110"/>
      <c r="B331" s="112"/>
      <c r="C331" s="112"/>
      <c r="D331" s="4" t="s">
        <v>8</v>
      </c>
      <c r="E331" s="4" t="s">
        <v>0</v>
      </c>
      <c r="F331" s="4" t="s">
        <v>1</v>
      </c>
      <c r="G331" s="9" t="s">
        <v>2</v>
      </c>
      <c r="H331" s="4" t="s">
        <v>23</v>
      </c>
      <c r="I331" s="4" t="s">
        <v>6</v>
      </c>
      <c r="J331" s="8" t="s">
        <v>7</v>
      </c>
      <c r="K331" s="10" t="s">
        <v>22</v>
      </c>
      <c r="L331" s="4" t="s">
        <v>8</v>
      </c>
      <c r="M331" s="4" t="s">
        <v>0</v>
      </c>
      <c r="N331" s="4" t="s">
        <v>1</v>
      </c>
      <c r="O331" s="9" t="s">
        <v>2</v>
      </c>
      <c r="P331" s="4" t="s">
        <v>25</v>
      </c>
      <c r="Q331" s="4" t="s">
        <v>6</v>
      </c>
      <c r="R331" s="8" t="s">
        <v>7</v>
      </c>
      <c r="S331" s="10" t="s">
        <v>22</v>
      </c>
      <c r="T331" s="4" t="s">
        <v>8</v>
      </c>
      <c r="U331" s="4" t="s">
        <v>0</v>
      </c>
      <c r="V331" s="4" t="s">
        <v>1</v>
      </c>
      <c r="W331" s="9" t="s">
        <v>2</v>
      </c>
      <c r="X331" s="4" t="s">
        <v>28</v>
      </c>
      <c r="Y331" s="4" t="s">
        <v>6</v>
      </c>
      <c r="Z331" s="8" t="s">
        <v>7</v>
      </c>
      <c r="AA331" s="10" t="s">
        <v>22</v>
      </c>
      <c r="AB331" s="4" t="s">
        <v>8</v>
      </c>
      <c r="AC331" s="4" t="s">
        <v>0</v>
      </c>
      <c r="AD331" s="4" t="s">
        <v>1</v>
      </c>
      <c r="AE331" s="9" t="s">
        <v>2</v>
      </c>
      <c r="AF331" s="4" t="s">
        <v>108</v>
      </c>
      <c r="AG331" s="4" t="s">
        <v>6</v>
      </c>
      <c r="AH331" s="8" t="s">
        <v>7</v>
      </c>
      <c r="AI331" s="46" t="s">
        <v>22</v>
      </c>
    </row>
    <row r="332" spans="1:35" ht="14.25">
      <c r="A332" s="117">
        <v>1</v>
      </c>
      <c r="B332" s="120" t="s">
        <v>130</v>
      </c>
      <c r="C332" s="13" t="s">
        <v>16</v>
      </c>
      <c r="D332" s="24">
        <v>2</v>
      </c>
      <c r="E332" s="23">
        <v>5</v>
      </c>
      <c r="F332" s="23"/>
      <c r="G332" s="23">
        <v>2</v>
      </c>
      <c r="H332" s="23">
        <f>E332</f>
        <v>5</v>
      </c>
      <c r="I332" s="25">
        <f>H332</f>
        <v>5</v>
      </c>
      <c r="J332" s="26">
        <f>ROUND(((D332/12)*8)+((H332/12)*4),0)</f>
        <v>3</v>
      </c>
      <c r="K332" s="27"/>
      <c r="L332" s="25">
        <f aca="true" t="shared" si="56" ref="L332:L337">I332</f>
        <v>5</v>
      </c>
      <c r="M332" s="24">
        <v>5</v>
      </c>
      <c r="N332" s="23"/>
      <c r="O332" s="23"/>
      <c r="P332" s="23">
        <f>M332</f>
        <v>5</v>
      </c>
      <c r="Q332" s="25">
        <f>P332</f>
        <v>5</v>
      </c>
      <c r="R332" s="26">
        <f>ROUND(((L332/12)*8)+((P332/12)*4),0)</f>
        <v>5</v>
      </c>
      <c r="S332" s="27"/>
      <c r="T332" s="25">
        <f aca="true" t="shared" si="57" ref="T332:T337">Q332</f>
        <v>5</v>
      </c>
      <c r="U332" s="23">
        <v>5</v>
      </c>
      <c r="V332" s="23"/>
      <c r="W332" s="23"/>
      <c r="X332" s="23">
        <f>U332</f>
        <v>5</v>
      </c>
      <c r="Y332" s="25">
        <f>X332</f>
        <v>5</v>
      </c>
      <c r="Z332" s="26">
        <f>ROUND(((T332/12)*8)+((X332/12)*4),0)</f>
        <v>5</v>
      </c>
      <c r="AA332" s="27"/>
      <c r="AB332" s="25">
        <f>Y332</f>
        <v>5</v>
      </c>
      <c r="AC332" s="23">
        <v>5</v>
      </c>
      <c r="AD332" s="23"/>
      <c r="AE332" s="23"/>
      <c r="AF332" s="23">
        <f>AC332</f>
        <v>5</v>
      </c>
      <c r="AG332" s="25">
        <f>AF332</f>
        <v>5</v>
      </c>
      <c r="AH332" s="26">
        <f>ROUND(((AB332/12)*8)+((AF332/12)*4),0)</f>
        <v>5</v>
      </c>
      <c r="AI332" s="47"/>
    </row>
    <row r="333" spans="1:35" ht="14.25">
      <c r="A333" s="118"/>
      <c r="B333" s="121"/>
      <c r="C333" s="14" t="s">
        <v>11</v>
      </c>
      <c r="D333" s="29"/>
      <c r="E333" s="28"/>
      <c r="F333" s="28"/>
      <c r="G333" s="28"/>
      <c r="H333" s="28">
        <f>D332-G332</f>
        <v>0</v>
      </c>
      <c r="I333" s="30">
        <f>H333</f>
        <v>0</v>
      </c>
      <c r="J333" s="31">
        <f>ROUND((((D333)/12)*8)+(((D332-G332)/12)*4),0)</f>
        <v>0</v>
      </c>
      <c r="K333" s="32"/>
      <c r="L333" s="30">
        <f t="shared" si="56"/>
        <v>0</v>
      </c>
      <c r="M333" s="28"/>
      <c r="N333" s="28"/>
      <c r="O333" s="28"/>
      <c r="P333" s="28">
        <f>L332-O332</f>
        <v>5</v>
      </c>
      <c r="Q333" s="30">
        <f>P333</f>
        <v>5</v>
      </c>
      <c r="R333" s="31">
        <f>ROUND((((L333)/12)*8)+(((L332-O332)/12)*4),0)</f>
        <v>2</v>
      </c>
      <c r="S333" s="32"/>
      <c r="T333" s="30">
        <f t="shared" si="57"/>
        <v>5</v>
      </c>
      <c r="U333" s="28"/>
      <c r="V333" s="28"/>
      <c r="W333" s="28"/>
      <c r="X333" s="28">
        <f>T332-W332</f>
        <v>5</v>
      </c>
      <c r="Y333" s="30">
        <f>X333</f>
        <v>5</v>
      </c>
      <c r="Z333" s="31">
        <f>ROUND((((T333)/12)*8)+(((T332-W332)/12)*4),0)</f>
        <v>5</v>
      </c>
      <c r="AA333" s="32"/>
      <c r="AB333" s="30">
        <f>Y333</f>
        <v>5</v>
      </c>
      <c r="AC333" s="28"/>
      <c r="AD333" s="28"/>
      <c r="AE333" s="28"/>
      <c r="AF333" s="28">
        <f>AB332-AE332</f>
        <v>5</v>
      </c>
      <c r="AG333" s="30">
        <f>AF333</f>
        <v>5</v>
      </c>
      <c r="AH333" s="31">
        <f>ROUND((((AB333)/12)*8)+(((AB332-AE332)/12)*4),0)</f>
        <v>5</v>
      </c>
      <c r="AI333" s="48"/>
    </row>
    <row r="334" spans="1:35" ht="14.25">
      <c r="A334" s="118"/>
      <c r="B334" s="121"/>
      <c r="C334" s="14" t="s">
        <v>12</v>
      </c>
      <c r="D334" s="29">
        <v>2</v>
      </c>
      <c r="E334" s="28"/>
      <c r="F334" s="28">
        <v>1</v>
      </c>
      <c r="G334" s="28">
        <v>1</v>
      </c>
      <c r="H334" s="33">
        <f>D333-G333-F333+E333</f>
        <v>0</v>
      </c>
      <c r="I334" s="30">
        <f>H334</f>
        <v>0</v>
      </c>
      <c r="J334" s="31">
        <f>ROUND((((D334-F333-G333)/12)*8)+(((D333+E333)/12)*4),0)</f>
        <v>1</v>
      </c>
      <c r="K334" s="32"/>
      <c r="L334" s="30">
        <f t="shared" si="56"/>
        <v>0</v>
      </c>
      <c r="M334" s="28"/>
      <c r="N334" s="28"/>
      <c r="O334" s="28"/>
      <c r="P334" s="33">
        <f>L333-O333-N333+M333</f>
        <v>0</v>
      </c>
      <c r="Q334" s="30">
        <f>P334</f>
        <v>0</v>
      </c>
      <c r="R334" s="31">
        <f>ROUND((((L334-N333-O333)/12)*8)+(((L333+M333)/12)*4),0)</f>
        <v>0</v>
      </c>
      <c r="S334" s="32"/>
      <c r="T334" s="30">
        <f t="shared" si="57"/>
        <v>0</v>
      </c>
      <c r="U334" s="28"/>
      <c r="V334" s="28"/>
      <c r="W334" s="28"/>
      <c r="X334" s="33">
        <f>T333-W333-V333+U333</f>
        <v>5</v>
      </c>
      <c r="Y334" s="30">
        <f>X334</f>
        <v>5</v>
      </c>
      <c r="Z334" s="31">
        <f>ROUND((((T334-V333-W333)/12)*8)+(((T333+U333)/12)*4),0)</f>
        <v>2</v>
      </c>
      <c r="AA334" s="32"/>
      <c r="AB334" s="30">
        <f>Y334</f>
        <v>5</v>
      </c>
      <c r="AC334" s="28"/>
      <c r="AD334" s="28"/>
      <c r="AE334" s="28"/>
      <c r="AF334" s="33">
        <f>AB333-AE333-AD333+AC333</f>
        <v>5</v>
      </c>
      <c r="AG334" s="30">
        <f>AF334</f>
        <v>5</v>
      </c>
      <c r="AH334" s="31">
        <f>ROUND((((AB334-AD333-AE333)/12)*8)+(((AB333+AC333)/12)*4),0)</f>
        <v>5</v>
      </c>
      <c r="AI334" s="48"/>
    </row>
    <row r="335" spans="1:35" ht="14.25">
      <c r="A335" s="118"/>
      <c r="B335" s="121"/>
      <c r="C335" s="14" t="s">
        <v>13</v>
      </c>
      <c r="D335" s="29"/>
      <c r="E335" s="28"/>
      <c r="F335" s="28"/>
      <c r="G335" s="28"/>
      <c r="H335" s="33">
        <f>D334-G334-F334+E334</f>
        <v>0</v>
      </c>
      <c r="I335" s="30">
        <f>H335</f>
        <v>0</v>
      </c>
      <c r="J335" s="31">
        <f>ROUND((((D335-F334-G334)/12)*8)+(((D334+E334)/12)*4),0)</f>
        <v>-1</v>
      </c>
      <c r="K335" s="32"/>
      <c r="L335" s="30">
        <f t="shared" si="56"/>
        <v>0</v>
      </c>
      <c r="M335" s="28"/>
      <c r="N335" s="28"/>
      <c r="O335" s="28"/>
      <c r="P335" s="33">
        <f>L334-O334-N334+M334</f>
        <v>0</v>
      </c>
      <c r="Q335" s="30">
        <f>P335</f>
        <v>0</v>
      </c>
      <c r="R335" s="31">
        <f>ROUND((((L335-N334-O334)/12)*8)+(((L334+M334)/12)*4),0)</f>
        <v>0</v>
      </c>
      <c r="S335" s="32"/>
      <c r="T335" s="30">
        <f t="shared" si="57"/>
        <v>0</v>
      </c>
      <c r="U335" s="28"/>
      <c r="V335" s="28"/>
      <c r="W335" s="28"/>
      <c r="X335" s="33">
        <f>T334-W334-V334+U334</f>
        <v>0</v>
      </c>
      <c r="Y335" s="30">
        <f>X335</f>
        <v>0</v>
      </c>
      <c r="Z335" s="31">
        <f>ROUND((((T335-V334-W334)/12)*8)+(((T334+U334)/12)*4),0)</f>
        <v>0</v>
      </c>
      <c r="AA335" s="32"/>
      <c r="AB335" s="30">
        <f>Y335</f>
        <v>0</v>
      </c>
      <c r="AC335" s="28"/>
      <c r="AD335" s="28"/>
      <c r="AE335" s="28"/>
      <c r="AF335" s="33">
        <f>AB334-AE334-AD334+AC334</f>
        <v>5</v>
      </c>
      <c r="AG335" s="30">
        <f>AF335</f>
        <v>5</v>
      </c>
      <c r="AH335" s="31">
        <f>ROUND((((AB335-AD334-AE334)/12)*8)+(((AB334+AC334)/12)*4),0)</f>
        <v>2</v>
      </c>
      <c r="AI335" s="48"/>
    </row>
    <row r="336" spans="1:35" ht="14.25">
      <c r="A336" s="118"/>
      <c r="B336" s="121"/>
      <c r="C336" s="14" t="s">
        <v>14</v>
      </c>
      <c r="D336" s="29"/>
      <c r="E336" s="28"/>
      <c r="F336" s="28"/>
      <c r="G336" s="28"/>
      <c r="H336" s="28">
        <v>0</v>
      </c>
      <c r="I336" s="30">
        <f>H336</f>
        <v>0</v>
      </c>
      <c r="J336" s="31">
        <f>ROUND((((D336)/12)*8),0)</f>
        <v>0</v>
      </c>
      <c r="K336" s="32"/>
      <c r="L336" s="30">
        <f t="shared" si="56"/>
        <v>0</v>
      </c>
      <c r="M336" s="28"/>
      <c r="N336" s="28"/>
      <c r="O336" s="28"/>
      <c r="P336" s="28">
        <v>0</v>
      </c>
      <c r="Q336" s="30">
        <f>P336</f>
        <v>0</v>
      </c>
      <c r="R336" s="31">
        <f>ROUND((((L336)/12)*8),0)</f>
        <v>0</v>
      </c>
      <c r="S336" s="32"/>
      <c r="T336" s="30">
        <f t="shared" si="57"/>
        <v>0</v>
      </c>
      <c r="U336" s="28"/>
      <c r="V336" s="28"/>
      <c r="W336" s="28"/>
      <c r="X336" s="28">
        <v>0</v>
      </c>
      <c r="Y336" s="30">
        <f>X336</f>
        <v>0</v>
      </c>
      <c r="Z336" s="31">
        <f>ROUND((((T336)/12)*8),0)</f>
        <v>0</v>
      </c>
      <c r="AA336" s="32"/>
      <c r="AB336" s="30">
        <f>Y336</f>
        <v>0</v>
      </c>
      <c r="AC336" s="28"/>
      <c r="AD336" s="28"/>
      <c r="AE336" s="28"/>
      <c r="AF336" s="28">
        <v>0</v>
      </c>
      <c r="AG336" s="30">
        <f>AF336</f>
        <v>0</v>
      </c>
      <c r="AH336" s="31">
        <f>ROUND((((AB336)/12)*8),0)</f>
        <v>0</v>
      </c>
      <c r="AI336" s="48"/>
    </row>
    <row r="337" spans="1:35" ht="15" thickBot="1">
      <c r="A337" s="119"/>
      <c r="B337" s="122"/>
      <c r="C337" s="49" t="s">
        <v>15</v>
      </c>
      <c r="D337" s="50"/>
      <c r="E337" s="35"/>
      <c r="F337" s="35"/>
      <c r="G337" s="35"/>
      <c r="H337" s="35">
        <f>D335+E335-F335-G335</f>
        <v>0</v>
      </c>
      <c r="I337" s="36">
        <f>H337</f>
        <v>0</v>
      </c>
      <c r="J337" s="45">
        <f>ROUND((((D337-F335-G335)/12)*8)+(((D335+E335)/12)*4),0)</f>
        <v>0</v>
      </c>
      <c r="K337" s="34"/>
      <c r="L337" s="36">
        <f t="shared" si="56"/>
        <v>0</v>
      </c>
      <c r="M337" s="35"/>
      <c r="N337" s="35"/>
      <c r="O337" s="35"/>
      <c r="P337" s="35">
        <f>L335+M335-N335-O335</f>
        <v>0</v>
      </c>
      <c r="Q337" s="36">
        <f>P337</f>
        <v>0</v>
      </c>
      <c r="R337" s="45">
        <f>ROUND((((L337-N335-O335)/12)*8)+(((L335+M335)/12)*4),0)</f>
        <v>0</v>
      </c>
      <c r="S337" s="34"/>
      <c r="T337" s="36">
        <f t="shared" si="57"/>
        <v>0</v>
      </c>
      <c r="U337" s="35"/>
      <c r="V337" s="35"/>
      <c r="W337" s="35"/>
      <c r="X337" s="35">
        <f>T335+U335-V335-W335</f>
        <v>0</v>
      </c>
      <c r="Y337" s="36">
        <f>X337</f>
        <v>0</v>
      </c>
      <c r="Z337" s="45">
        <f>ROUND((((T337-V335-W335)/12)*8)+(((T335+U335)/12)*4),0)</f>
        <v>0</v>
      </c>
      <c r="AA337" s="34"/>
      <c r="AB337" s="36">
        <f>Y337</f>
        <v>0</v>
      </c>
      <c r="AC337" s="35"/>
      <c r="AD337" s="35"/>
      <c r="AE337" s="35"/>
      <c r="AF337" s="35">
        <f>AB335+AC335-AD335-AE335</f>
        <v>0</v>
      </c>
      <c r="AG337" s="36">
        <f>AF337</f>
        <v>0</v>
      </c>
      <c r="AH337" s="45">
        <f>ROUND((((AB337-AD335-AE335)/12)*8)+(((AB335+AC335)/12)*4),0)</f>
        <v>0</v>
      </c>
      <c r="AI337" s="51"/>
    </row>
    <row r="338" spans="1:35" ht="15" thickBot="1">
      <c r="A338" s="5"/>
      <c r="B338" s="6" t="s">
        <v>4</v>
      </c>
      <c r="C338" s="7"/>
      <c r="D338" s="37">
        <f aca="true" t="shared" si="58" ref="D338:AI338">SUM(D332:D337)</f>
        <v>4</v>
      </c>
      <c r="E338" s="37">
        <f t="shared" si="58"/>
        <v>5</v>
      </c>
      <c r="F338" s="37">
        <f t="shared" si="58"/>
        <v>1</v>
      </c>
      <c r="G338" s="37">
        <f t="shared" si="58"/>
        <v>3</v>
      </c>
      <c r="H338" s="37">
        <f t="shared" si="58"/>
        <v>5</v>
      </c>
      <c r="I338" s="38">
        <f t="shared" si="58"/>
        <v>5</v>
      </c>
      <c r="J338" s="37">
        <f t="shared" si="58"/>
        <v>3</v>
      </c>
      <c r="K338" s="39">
        <f t="shared" si="58"/>
        <v>0</v>
      </c>
      <c r="L338" s="38">
        <f t="shared" si="58"/>
        <v>5</v>
      </c>
      <c r="M338" s="37">
        <f t="shared" si="58"/>
        <v>5</v>
      </c>
      <c r="N338" s="37">
        <f t="shared" si="58"/>
        <v>0</v>
      </c>
      <c r="O338" s="37">
        <f t="shared" si="58"/>
        <v>0</v>
      </c>
      <c r="P338" s="37">
        <f t="shared" si="58"/>
        <v>10</v>
      </c>
      <c r="Q338" s="38">
        <f t="shared" si="58"/>
        <v>10</v>
      </c>
      <c r="R338" s="37">
        <f t="shared" si="58"/>
        <v>7</v>
      </c>
      <c r="S338" s="39">
        <f t="shared" si="58"/>
        <v>0</v>
      </c>
      <c r="T338" s="38">
        <f t="shared" si="58"/>
        <v>10</v>
      </c>
      <c r="U338" s="37">
        <f t="shared" si="58"/>
        <v>5</v>
      </c>
      <c r="V338" s="37">
        <f t="shared" si="58"/>
        <v>0</v>
      </c>
      <c r="W338" s="37">
        <f t="shared" si="58"/>
        <v>0</v>
      </c>
      <c r="X338" s="37">
        <f t="shared" si="58"/>
        <v>15</v>
      </c>
      <c r="Y338" s="38">
        <f t="shared" si="58"/>
        <v>15</v>
      </c>
      <c r="Z338" s="37">
        <f t="shared" si="58"/>
        <v>12</v>
      </c>
      <c r="AA338" s="39">
        <f t="shared" si="58"/>
        <v>0</v>
      </c>
      <c r="AB338" s="38">
        <f t="shared" si="58"/>
        <v>15</v>
      </c>
      <c r="AC338" s="37">
        <f t="shared" si="58"/>
        <v>5</v>
      </c>
      <c r="AD338" s="37">
        <f t="shared" si="58"/>
        <v>0</v>
      </c>
      <c r="AE338" s="37">
        <f t="shared" si="58"/>
        <v>0</v>
      </c>
      <c r="AF338" s="37">
        <f t="shared" si="58"/>
        <v>20</v>
      </c>
      <c r="AG338" s="38">
        <f t="shared" si="58"/>
        <v>20</v>
      </c>
      <c r="AH338" s="37">
        <f t="shared" si="58"/>
        <v>17</v>
      </c>
      <c r="AI338" s="39">
        <f t="shared" si="58"/>
        <v>0</v>
      </c>
    </row>
    <row r="339" spans="2:32" ht="14.25">
      <c r="B339" s="11" t="s">
        <v>18</v>
      </c>
      <c r="C339" s="3"/>
      <c r="H339" s="11">
        <f>D338+E338-F338-G338</f>
        <v>5</v>
      </c>
      <c r="P339" s="11">
        <f>L338+M338-N338-O338</f>
        <v>10</v>
      </c>
      <c r="Q339" s="2"/>
      <c r="R339" s="2"/>
      <c r="S339" s="2"/>
      <c r="X339" s="11">
        <f>T338+U338-V338-W338</f>
        <v>15</v>
      </c>
      <c r="AF339" s="11">
        <f>AB338+AC338-AD338-AE338</f>
        <v>20</v>
      </c>
    </row>
    <row r="340" spans="1:12" ht="26.25" customHeight="1">
      <c r="A340" s="18"/>
      <c r="B340" s="18"/>
      <c r="C340" s="18"/>
      <c r="D340" s="18"/>
      <c r="E340" s="18" t="s">
        <v>17</v>
      </c>
      <c r="F340" s="18"/>
      <c r="G340" s="18"/>
      <c r="H340" s="18"/>
      <c r="I340" s="18"/>
      <c r="J340" s="18" t="s">
        <v>109</v>
      </c>
      <c r="K340" s="19"/>
      <c r="L340" s="19"/>
    </row>
    <row r="341" spans="1:12" ht="33.75" customHeight="1">
      <c r="A341" s="18"/>
      <c r="B341" s="18"/>
      <c r="C341" s="18"/>
      <c r="D341" s="18"/>
      <c r="E341" s="18" t="s">
        <v>19</v>
      </c>
      <c r="F341" s="18"/>
      <c r="G341" s="18"/>
      <c r="H341" s="18"/>
      <c r="I341" s="18"/>
      <c r="J341" s="18" t="s">
        <v>110</v>
      </c>
      <c r="K341" s="18"/>
      <c r="L341" s="19"/>
    </row>
    <row r="342" spans="1:12" ht="33.75" customHeight="1">
      <c r="A342" s="18" t="s">
        <v>3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ht="15">
      <c r="A343" s="18" t="s">
        <v>20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5" spans="2:27" ht="15">
      <c r="B345" s="107" t="s">
        <v>80</v>
      </c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</row>
    <row r="346" ht="13.5" thickBot="1">
      <c r="C346" s="1" t="s">
        <v>26</v>
      </c>
    </row>
    <row r="347" spans="1:35" ht="15">
      <c r="A347" s="109" t="s">
        <v>5</v>
      </c>
      <c r="B347" s="111" t="s">
        <v>9</v>
      </c>
      <c r="C347" s="111" t="s">
        <v>10</v>
      </c>
      <c r="D347" s="113" t="s">
        <v>21</v>
      </c>
      <c r="E347" s="114"/>
      <c r="F347" s="114"/>
      <c r="G347" s="114"/>
      <c r="H347" s="114"/>
      <c r="I347" s="114"/>
      <c r="J347" s="114"/>
      <c r="K347" s="115"/>
      <c r="L347" s="113" t="s">
        <v>24</v>
      </c>
      <c r="M347" s="114"/>
      <c r="N347" s="114"/>
      <c r="O347" s="114"/>
      <c r="P347" s="114"/>
      <c r="Q347" s="114"/>
      <c r="R347" s="114"/>
      <c r="S347" s="115"/>
      <c r="T347" s="113" t="s">
        <v>27</v>
      </c>
      <c r="U347" s="114"/>
      <c r="V347" s="114"/>
      <c r="W347" s="114"/>
      <c r="X347" s="114"/>
      <c r="Y347" s="114"/>
      <c r="Z347" s="114"/>
      <c r="AA347" s="115"/>
      <c r="AB347" s="113" t="s">
        <v>79</v>
      </c>
      <c r="AC347" s="114"/>
      <c r="AD347" s="114"/>
      <c r="AE347" s="114"/>
      <c r="AF347" s="114"/>
      <c r="AG347" s="114"/>
      <c r="AH347" s="114"/>
      <c r="AI347" s="116"/>
    </row>
    <row r="348" spans="1:35" ht="51.75" thickBot="1">
      <c r="A348" s="110"/>
      <c r="B348" s="112"/>
      <c r="C348" s="112"/>
      <c r="D348" s="4" t="s">
        <v>8</v>
      </c>
      <c r="E348" s="4" t="s">
        <v>0</v>
      </c>
      <c r="F348" s="4" t="s">
        <v>1</v>
      </c>
      <c r="G348" s="9" t="s">
        <v>2</v>
      </c>
      <c r="H348" s="4" t="s">
        <v>23</v>
      </c>
      <c r="I348" s="4" t="s">
        <v>6</v>
      </c>
      <c r="J348" s="8" t="s">
        <v>7</v>
      </c>
      <c r="K348" s="10" t="s">
        <v>22</v>
      </c>
      <c r="L348" s="4" t="s">
        <v>8</v>
      </c>
      <c r="M348" s="4" t="s">
        <v>0</v>
      </c>
      <c r="N348" s="4" t="s">
        <v>1</v>
      </c>
      <c r="O348" s="9" t="s">
        <v>2</v>
      </c>
      <c r="P348" s="4" t="s">
        <v>25</v>
      </c>
      <c r="Q348" s="4" t="s">
        <v>6</v>
      </c>
      <c r="R348" s="8" t="s">
        <v>7</v>
      </c>
      <c r="S348" s="10" t="s">
        <v>22</v>
      </c>
      <c r="T348" s="4" t="s">
        <v>8</v>
      </c>
      <c r="U348" s="4" t="s">
        <v>0</v>
      </c>
      <c r="V348" s="4" t="s">
        <v>1</v>
      </c>
      <c r="W348" s="9" t="s">
        <v>2</v>
      </c>
      <c r="X348" s="4" t="s">
        <v>28</v>
      </c>
      <c r="Y348" s="4" t="s">
        <v>6</v>
      </c>
      <c r="Z348" s="8" t="s">
        <v>7</v>
      </c>
      <c r="AA348" s="10" t="s">
        <v>22</v>
      </c>
      <c r="AB348" s="4" t="s">
        <v>8</v>
      </c>
      <c r="AC348" s="4" t="s">
        <v>0</v>
      </c>
      <c r="AD348" s="4" t="s">
        <v>1</v>
      </c>
      <c r="AE348" s="9" t="s">
        <v>2</v>
      </c>
      <c r="AF348" s="4" t="s">
        <v>108</v>
      </c>
      <c r="AG348" s="4" t="s">
        <v>6</v>
      </c>
      <c r="AH348" s="8" t="s">
        <v>7</v>
      </c>
      <c r="AI348" s="46" t="s">
        <v>22</v>
      </c>
    </row>
    <row r="349" spans="1:35" ht="14.25">
      <c r="A349" s="117">
        <v>1</v>
      </c>
      <c r="B349" s="120"/>
      <c r="C349" s="13" t="s">
        <v>16</v>
      </c>
      <c r="D349" s="24"/>
      <c r="E349" s="23"/>
      <c r="F349" s="23"/>
      <c r="G349" s="23"/>
      <c r="H349" s="23">
        <f>E349</f>
        <v>0</v>
      </c>
      <c r="I349" s="25">
        <f>H349</f>
        <v>0</v>
      </c>
      <c r="J349" s="26">
        <f>ROUND(((D349/12)*8)+((H349/12)*4),0)</f>
        <v>0</v>
      </c>
      <c r="K349" s="27"/>
      <c r="L349" s="25">
        <f aca="true" t="shared" si="59" ref="L349:L354">I349</f>
        <v>0</v>
      </c>
      <c r="M349" s="24"/>
      <c r="N349" s="23"/>
      <c r="O349" s="23"/>
      <c r="P349" s="23">
        <f>M349</f>
        <v>0</v>
      </c>
      <c r="Q349" s="25">
        <f>P349</f>
        <v>0</v>
      </c>
      <c r="R349" s="26">
        <f>ROUND(((L349/12)*8)+((P349/12)*4),0)</f>
        <v>0</v>
      </c>
      <c r="S349" s="27"/>
      <c r="T349" s="25">
        <f aca="true" t="shared" si="60" ref="T349:T354">Q349</f>
        <v>0</v>
      </c>
      <c r="U349" s="23"/>
      <c r="V349" s="23"/>
      <c r="W349" s="23"/>
      <c r="X349" s="23">
        <f>U349</f>
        <v>0</v>
      </c>
      <c r="Y349" s="25">
        <f>X349</f>
        <v>0</v>
      </c>
      <c r="Z349" s="26">
        <f>ROUND(((T349/12)*8)+((X349/12)*4),0)</f>
        <v>0</v>
      </c>
      <c r="AA349" s="27"/>
      <c r="AB349" s="25">
        <f>Y349</f>
        <v>0</v>
      </c>
      <c r="AC349" s="23"/>
      <c r="AD349" s="23"/>
      <c r="AE349" s="23"/>
      <c r="AF349" s="23">
        <f>AC349</f>
        <v>0</v>
      </c>
      <c r="AG349" s="25">
        <f>AF349</f>
        <v>0</v>
      </c>
      <c r="AH349" s="26">
        <f>ROUND(((AB349/12)*8)+((AF349/12)*4),0)</f>
        <v>0</v>
      </c>
      <c r="AI349" s="47"/>
    </row>
    <row r="350" spans="1:35" ht="14.25">
      <c r="A350" s="118"/>
      <c r="B350" s="121"/>
      <c r="C350" s="14" t="s">
        <v>11</v>
      </c>
      <c r="D350" s="29"/>
      <c r="E350" s="28"/>
      <c r="F350" s="28"/>
      <c r="G350" s="28"/>
      <c r="H350" s="28">
        <f>D349-G349</f>
        <v>0</v>
      </c>
      <c r="I350" s="30">
        <f>H350</f>
        <v>0</v>
      </c>
      <c r="J350" s="31">
        <f>ROUND((((D350)/12)*8)+(((D349-G349)/12)*4),0)</f>
        <v>0</v>
      </c>
      <c r="K350" s="32"/>
      <c r="L350" s="30">
        <f t="shared" si="59"/>
        <v>0</v>
      </c>
      <c r="M350" s="28"/>
      <c r="N350" s="28"/>
      <c r="O350" s="28"/>
      <c r="P350" s="28">
        <f>L349-O349</f>
        <v>0</v>
      </c>
      <c r="Q350" s="30">
        <f>P350</f>
        <v>0</v>
      </c>
      <c r="R350" s="31">
        <f>ROUND((((L350)/12)*8)+(((L349-O349)/12)*4),0)</f>
        <v>0</v>
      </c>
      <c r="S350" s="32"/>
      <c r="T350" s="30">
        <f t="shared" si="60"/>
        <v>0</v>
      </c>
      <c r="U350" s="28"/>
      <c r="V350" s="28"/>
      <c r="W350" s="28"/>
      <c r="X350" s="28">
        <f>T349-W349</f>
        <v>0</v>
      </c>
      <c r="Y350" s="30">
        <f>X350</f>
        <v>0</v>
      </c>
      <c r="Z350" s="31">
        <f>ROUND((((T350)/12)*8)+(((T349-W349)/12)*4),0)</f>
        <v>0</v>
      </c>
      <c r="AA350" s="32"/>
      <c r="AB350" s="30">
        <f>Y350</f>
        <v>0</v>
      </c>
      <c r="AC350" s="28"/>
      <c r="AD350" s="28"/>
      <c r="AE350" s="28"/>
      <c r="AF350" s="28">
        <f>AB349-AE349</f>
        <v>0</v>
      </c>
      <c r="AG350" s="30">
        <f>AF350</f>
        <v>0</v>
      </c>
      <c r="AH350" s="31">
        <f>ROUND((((AB350)/12)*8)+(((AB349-AE349)/12)*4),0)</f>
        <v>0</v>
      </c>
      <c r="AI350" s="48"/>
    </row>
    <row r="351" spans="1:35" ht="14.25">
      <c r="A351" s="118"/>
      <c r="B351" s="121"/>
      <c r="C351" s="14" t="s">
        <v>12</v>
      </c>
      <c r="D351" s="29"/>
      <c r="E351" s="28"/>
      <c r="F351" s="28"/>
      <c r="G351" s="28"/>
      <c r="H351" s="33">
        <f>D350-G350-F350+E350</f>
        <v>0</v>
      </c>
      <c r="I351" s="30">
        <f>H351</f>
        <v>0</v>
      </c>
      <c r="J351" s="31">
        <f>ROUND((((D351-F350-G350)/12)*8)+(((D350+E350)/12)*4),0)</f>
        <v>0</v>
      </c>
      <c r="K351" s="32"/>
      <c r="L351" s="30">
        <f t="shared" si="59"/>
        <v>0</v>
      </c>
      <c r="M351" s="28"/>
      <c r="N351" s="28"/>
      <c r="O351" s="28"/>
      <c r="P351" s="33">
        <f>L350-O350-N350+M350</f>
        <v>0</v>
      </c>
      <c r="Q351" s="30">
        <f>P351</f>
        <v>0</v>
      </c>
      <c r="R351" s="31">
        <f>ROUND((((L351-N350-O350)/12)*8)+(((L350+M350)/12)*4),0)</f>
        <v>0</v>
      </c>
      <c r="S351" s="32"/>
      <c r="T351" s="30">
        <f t="shared" si="60"/>
        <v>0</v>
      </c>
      <c r="U351" s="28"/>
      <c r="V351" s="28"/>
      <c r="W351" s="28"/>
      <c r="X351" s="33">
        <f>T350-W350-V350+U350</f>
        <v>0</v>
      </c>
      <c r="Y351" s="30">
        <f>X351</f>
        <v>0</v>
      </c>
      <c r="Z351" s="31">
        <f>ROUND((((T351-V350-W350)/12)*8)+(((T350+U350)/12)*4),0)</f>
        <v>0</v>
      </c>
      <c r="AA351" s="32"/>
      <c r="AB351" s="30">
        <f>Y351</f>
        <v>0</v>
      </c>
      <c r="AC351" s="28"/>
      <c r="AD351" s="28"/>
      <c r="AE351" s="28"/>
      <c r="AF351" s="33">
        <f>AB350-AE350-AD350+AC350</f>
        <v>0</v>
      </c>
      <c r="AG351" s="30">
        <f>AF351</f>
        <v>0</v>
      </c>
      <c r="AH351" s="31">
        <f>ROUND((((AB351-AD350-AE350)/12)*8)+(((AB350+AC350)/12)*4),0)</f>
        <v>0</v>
      </c>
      <c r="AI351" s="48"/>
    </row>
    <row r="352" spans="1:35" ht="14.25">
      <c r="A352" s="118"/>
      <c r="B352" s="121"/>
      <c r="C352" s="14" t="s">
        <v>13</v>
      </c>
      <c r="D352" s="29"/>
      <c r="E352" s="28"/>
      <c r="F352" s="28"/>
      <c r="G352" s="28"/>
      <c r="H352" s="33">
        <f>D351-G351-F351+E351</f>
        <v>0</v>
      </c>
      <c r="I352" s="30">
        <f>H352</f>
        <v>0</v>
      </c>
      <c r="J352" s="31">
        <f>ROUND((((D352-F351-G351)/12)*8)+(((D351+E351)/12)*4),0)</f>
        <v>0</v>
      </c>
      <c r="K352" s="32"/>
      <c r="L352" s="30">
        <f t="shared" si="59"/>
        <v>0</v>
      </c>
      <c r="M352" s="28"/>
      <c r="N352" s="28"/>
      <c r="O352" s="28"/>
      <c r="P352" s="33">
        <f>L351-O351-N351+M351</f>
        <v>0</v>
      </c>
      <c r="Q352" s="30">
        <f>P352</f>
        <v>0</v>
      </c>
      <c r="R352" s="31">
        <f>ROUND((((L352-N351-O351)/12)*8)+(((L351+M351)/12)*4),0)</f>
        <v>0</v>
      </c>
      <c r="S352" s="32"/>
      <c r="T352" s="30">
        <f t="shared" si="60"/>
        <v>0</v>
      </c>
      <c r="U352" s="28"/>
      <c r="V352" s="28"/>
      <c r="W352" s="28"/>
      <c r="X352" s="33">
        <f>T351-W351-V351+U351</f>
        <v>0</v>
      </c>
      <c r="Y352" s="30">
        <f>X352</f>
        <v>0</v>
      </c>
      <c r="Z352" s="31">
        <f>ROUND((((T352-V351-W351)/12)*8)+(((T351+U351)/12)*4),0)</f>
        <v>0</v>
      </c>
      <c r="AA352" s="32"/>
      <c r="AB352" s="30">
        <f>Y352</f>
        <v>0</v>
      </c>
      <c r="AC352" s="28"/>
      <c r="AD352" s="28"/>
      <c r="AE352" s="28"/>
      <c r="AF352" s="33">
        <f>AB351-AE351-AD351+AC351</f>
        <v>0</v>
      </c>
      <c r="AG352" s="30">
        <f>AF352</f>
        <v>0</v>
      </c>
      <c r="AH352" s="31">
        <f>ROUND((((AB352-AD351-AE351)/12)*8)+(((AB351+AC351)/12)*4),0)</f>
        <v>0</v>
      </c>
      <c r="AI352" s="48"/>
    </row>
    <row r="353" spans="1:35" ht="14.25">
      <c r="A353" s="118"/>
      <c r="B353" s="121"/>
      <c r="C353" s="14" t="s">
        <v>14</v>
      </c>
      <c r="D353" s="29"/>
      <c r="E353" s="28"/>
      <c r="F353" s="28"/>
      <c r="G353" s="28"/>
      <c r="H353" s="28">
        <v>0</v>
      </c>
      <c r="I353" s="30">
        <f>H353</f>
        <v>0</v>
      </c>
      <c r="J353" s="31">
        <f>ROUND((((D353)/12)*8),0)</f>
        <v>0</v>
      </c>
      <c r="K353" s="32"/>
      <c r="L353" s="30">
        <f t="shared" si="59"/>
        <v>0</v>
      </c>
      <c r="M353" s="28"/>
      <c r="N353" s="28"/>
      <c r="O353" s="28"/>
      <c r="P353" s="28">
        <v>0</v>
      </c>
      <c r="Q353" s="30">
        <f>P353</f>
        <v>0</v>
      </c>
      <c r="R353" s="31">
        <f>ROUND((((L353)/12)*8),0)</f>
        <v>0</v>
      </c>
      <c r="S353" s="32"/>
      <c r="T353" s="30">
        <f t="shared" si="60"/>
        <v>0</v>
      </c>
      <c r="U353" s="28"/>
      <c r="V353" s="28"/>
      <c r="W353" s="28"/>
      <c r="X353" s="28">
        <v>0</v>
      </c>
      <c r="Y353" s="30">
        <f>X353</f>
        <v>0</v>
      </c>
      <c r="Z353" s="31">
        <f>ROUND((((T353)/12)*8),0)</f>
        <v>0</v>
      </c>
      <c r="AA353" s="32"/>
      <c r="AB353" s="30">
        <f>Y353</f>
        <v>0</v>
      </c>
      <c r="AC353" s="28"/>
      <c r="AD353" s="28"/>
      <c r="AE353" s="28"/>
      <c r="AF353" s="28">
        <v>0</v>
      </c>
      <c r="AG353" s="30">
        <f>AF353</f>
        <v>0</v>
      </c>
      <c r="AH353" s="31">
        <f>ROUND((((AB353)/12)*8),0)</f>
        <v>0</v>
      </c>
      <c r="AI353" s="48"/>
    </row>
    <row r="354" spans="1:35" ht="15" thickBot="1">
      <c r="A354" s="119"/>
      <c r="B354" s="122"/>
      <c r="C354" s="49" t="s">
        <v>15</v>
      </c>
      <c r="D354" s="50"/>
      <c r="E354" s="35"/>
      <c r="F354" s="35"/>
      <c r="G354" s="35"/>
      <c r="H354" s="35">
        <f>D352+E352-F352-G352</f>
        <v>0</v>
      </c>
      <c r="I354" s="36">
        <f>H354</f>
        <v>0</v>
      </c>
      <c r="J354" s="45">
        <f>ROUND((((D354-F352-G352)/12)*8)+(((D352+E352)/12)*4),0)</f>
        <v>0</v>
      </c>
      <c r="K354" s="34"/>
      <c r="L354" s="36">
        <f t="shared" si="59"/>
        <v>0</v>
      </c>
      <c r="M354" s="35"/>
      <c r="N354" s="35"/>
      <c r="O354" s="35"/>
      <c r="P354" s="35">
        <f>L352+M352-N352-O352</f>
        <v>0</v>
      </c>
      <c r="Q354" s="36">
        <f>P354</f>
        <v>0</v>
      </c>
      <c r="R354" s="45">
        <f>ROUND((((L354-N352-O352)/12)*8)+(((L352+M352)/12)*4),0)</f>
        <v>0</v>
      </c>
      <c r="S354" s="34"/>
      <c r="T354" s="36">
        <f t="shared" si="60"/>
        <v>0</v>
      </c>
      <c r="U354" s="35"/>
      <c r="V354" s="35"/>
      <c r="W354" s="35"/>
      <c r="X354" s="35">
        <f>T352+U352-V352-W352</f>
        <v>0</v>
      </c>
      <c r="Y354" s="36">
        <f>X354</f>
        <v>0</v>
      </c>
      <c r="Z354" s="45">
        <f>ROUND((((T354-V352-W352)/12)*8)+(((T352+U352)/12)*4),0)</f>
        <v>0</v>
      </c>
      <c r="AA354" s="34"/>
      <c r="AB354" s="36">
        <f>Y354</f>
        <v>0</v>
      </c>
      <c r="AC354" s="35"/>
      <c r="AD354" s="35"/>
      <c r="AE354" s="35"/>
      <c r="AF354" s="35">
        <f>AB352+AC352-AD352-AE352</f>
        <v>0</v>
      </c>
      <c r="AG354" s="36">
        <f>AF354</f>
        <v>0</v>
      </c>
      <c r="AH354" s="45">
        <f>ROUND((((AB354-AD352-AE352)/12)*8)+(((AB352+AC352)/12)*4),0)</f>
        <v>0</v>
      </c>
      <c r="AI354" s="51"/>
    </row>
    <row r="355" spans="1:35" ht="13.5" thickBot="1">
      <c r="A355" s="5"/>
      <c r="B355" s="6" t="s">
        <v>4</v>
      </c>
      <c r="C355" s="15"/>
      <c r="D355" s="20">
        <f aca="true" t="shared" si="61" ref="D355:AI355">SUM(D349:D354)</f>
        <v>0</v>
      </c>
      <c r="E355" s="20">
        <f t="shared" si="61"/>
        <v>0</v>
      </c>
      <c r="F355" s="20">
        <f t="shared" si="61"/>
        <v>0</v>
      </c>
      <c r="G355" s="20">
        <f t="shared" si="61"/>
        <v>0</v>
      </c>
      <c r="H355" s="20">
        <f t="shared" si="61"/>
        <v>0</v>
      </c>
      <c r="I355" s="21">
        <f t="shared" si="61"/>
        <v>0</v>
      </c>
      <c r="J355" s="20">
        <f t="shared" si="61"/>
        <v>0</v>
      </c>
      <c r="K355" s="22">
        <f t="shared" si="61"/>
        <v>0</v>
      </c>
      <c r="L355" s="21">
        <f t="shared" si="61"/>
        <v>0</v>
      </c>
      <c r="M355" s="20">
        <f t="shared" si="61"/>
        <v>0</v>
      </c>
      <c r="N355" s="20">
        <f t="shared" si="61"/>
        <v>0</v>
      </c>
      <c r="O355" s="20">
        <f t="shared" si="61"/>
        <v>0</v>
      </c>
      <c r="P355" s="20">
        <f t="shared" si="61"/>
        <v>0</v>
      </c>
      <c r="Q355" s="21">
        <f t="shared" si="61"/>
        <v>0</v>
      </c>
      <c r="R355" s="20">
        <f t="shared" si="61"/>
        <v>0</v>
      </c>
      <c r="S355" s="22">
        <f t="shared" si="61"/>
        <v>0</v>
      </c>
      <c r="T355" s="21">
        <f t="shared" si="61"/>
        <v>0</v>
      </c>
      <c r="U355" s="20">
        <f t="shared" si="61"/>
        <v>0</v>
      </c>
      <c r="V355" s="20">
        <f t="shared" si="61"/>
        <v>0</v>
      </c>
      <c r="W355" s="20">
        <f t="shared" si="61"/>
        <v>0</v>
      </c>
      <c r="X355" s="20">
        <f t="shared" si="61"/>
        <v>0</v>
      </c>
      <c r="Y355" s="21">
        <f t="shared" si="61"/>
        <v>0</v>
      </c>
      <c r="Z355" s="20">
        <f t="shared" si="61"/>
        <v>0</v>
      </c>
      <c r="AA355" s="22">
        <f t="shared" si="61"/>
        <v>0</v>
      </c>
      <c r="AB355" s="21">
        <f t="shared" si="61"/>
        <v>0</v>
      </c>
      <c r="AC355" s="20">
        <f t="shared" si="61"/>
        <v>0</v>
      </c>
      <c r="AD355" s="20">
        <f t="shared" si="61"/>
        <v>0</v>
      </c>
      <c r="AE355" s="20">
        <f t="shared" si="61"/>
        <v>0</v>
      </c>
      <c r="AF355" s="20">
        <f t="shared" si="61"/>
        <v>0</v>
      </c>
      <c r="AG355" s="21">
        <f t="shared" si="61"/>
        <v>0</v>
      </c>
      <c r="AH355" s="20">
        <f t="shared" si="61"/>
        <v>0</v>
      </c>
      <c r="AI355" s="22">
        <f t="shared" si="61"/>
        <v>0</v>
      </c>
    </row>
    <row r="356" spans="2:35" ht="18">
      <c r="B356" s="11" t="s">
        <v>18</v>
      </c>
      <c r="C356" s="12"/>
      <c r="D356" s="16"/>
      <c r="E356" s="16"/>
      <c r="F356" s="16"/>
      <c r="G356" s="16"/>
      <c r="H356" s="11">
        <f>D355+E355-F355-G355</f>
        <v>0</v>
      </c>
      <c r="I356" s="16"/>
      <c r="J356" s="16"/>
      <c r="K356" s="16"/>
      <c r="L356" s="16"/>
      <c r="M356" s="16"/>
      <c r="N356" s="16"/>
      <c r="O356" s="16"/>
      <c r="P356" s="11">
        <f>L355+M355-N355-O355</f>
        <v>0</v>
      </c>
      <c r="Q356" s="17"/>
      <c r="R356" s="17"/>
      <c r="S356" s="17"/>
      <c r="T356" s="16"/>
      <c r="U356" s="16"/>
      <c r="V356" s="16"/>
      <c r="W356" s="16"/>
      <c r="X356" s="11">
        <f>T355+U355-V355-W355</f>
        <v>0</v>
      </c>
      <c r="Y356" s="16"/>
      <c r="Z356" s="16"/>
      <c r="AA356" s="16"/>
      <c r="AB356" s="16"/>
      <c r="AC356" s="16"/>
      <c r="AD356" s="16"/>
      <c r="AE356" s="16"/>
      <c r="AF356" s="11">
        <f>AB355+AC355-AD355-AE355</f>
        <v>0</v>
      </c>
      <c r="AG356" s="16"/>
      <c r="AH356" s="16"/>
      <c r="AI356" s="16"/>
    </row>
    <row r="357" spans="3:12" ht="15">
      <c r="C357" s="1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4:32" ht="15">
      <c r="D358" s="19"/>
      <c r="E358" s="19"/>
      <c r="F358" s="19"/>
      <c r="G358" s="19"/>
      <c r="H358" s="19"/>
      <c r="I358" s="19"/>
      <c r="J358" s="19"/>
      <c r="K358" s="19"/>
      <c r="L358" s="19"/>
      <c r="P358" s="11"/>
      <c r="Q358" s="2"/>
      <c r="R358" s="2"/>
      <c r="S358" s="2"/>
      <c r="X358" s="11"/>
      <c r="AF358" s="11"/>
    </row>
    <row r="359" spans="1:32" ht="16.5" customHeight="1">
      <c r="A359" s="18"/>
      <c r="B359" s="18"/>
      <c r="C359" s="18"/>
      <c r="D359" s="19"/>
      <c r="E359" s="19" t="s">
        <v>17</v>
      </c>
      <c r="F359" s="19"/>
      <c r="G359" s="19"/>
      <c r="H359" s="19"/>
      <c r="I359" s="19"/>
      <c r="J359" s="19" t="s">
        <v>109</v>
      </c>
      <c r="K359" s="19"/>
      <c r="L359" s="19"/>
      <c r="P359" s="11"/>
      <c r="Q359" s="2"/>
      <c r="R359" s="2"/>
      <c r="S359" s="2"/>
      <c r="X359" s="11"/>
      <c r="AF359" s="11"/>
    </row>
    <row r="360" spans="1:32" ht="43.5" customHeight="1">
      <c r="A360" s="18"/>
      <c r="B360" s="18"/>
      <c r="C360" s="18"/>
      <c r="D360" s="18"/>
      <c r="E360" s="18" t="s">
        <v>19</v>
      </c>
      <c r="F360" s="18"/>
      <c r="G360" s="18"/>
      <c r="H360" s="18"/>
      <c r="I360" s="18"/>
      <c r="J360" s="18" t="s">
        <v>110</v>
      </c>
      <c r="K360" s="18"/>
      <c r="L360" s="19"/>
      <c r="P360" s="11"/>
      <c r="Q360" s="2"/>
      <c r="R360" s="2"/>
      <c r="S360" s="2"/>
      <c r="X360" s="11"/>
      <c r="AF360" s="11"/>
    </row>
    <row r="361" spans="1:12" ht="15">
      <c r="A361" s="18" t="s">
        <v>3</v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ht="15">
      <c r="A362" s="18" t="s">
        <v>20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</sheetData>
  <sheetProtection/>
  <mergeCells count="210">
    <mergeCell ref="AB298:AI298"/>
    <mergeCell ref="AB314:AI314"/>
    <mergeCell ref="A316:A321"/>
    <mergeCell ref="B316:B321"/>
    <mergeCell ref="B312:AA312"/>
    <mergeCell ref="A314:A315"/>
    <mergeCell ref="B314:B315"/>
    <mergeCell ref="C314:C315"/>
    <mergeCell ref="D314:K314"/>
    <mergeCell ref="L314:S314"/>
    <mergeCell ref="T314:AA314"/>
    <mergeCell ref="A266:A271"/>
    <mergeCell ref="B266:B271"/>
    <mergeCell ref="B296:AA296"/>
    <mergeCell ref="A298:A299"/>
    <mergeCell ref="B298:B299"/>
    <mergeCell ref="C298:C299"/>
    <mergeCell ref="D298:K298"/>
    <mergeCell ref="L298:S298"/>
    <mergeCell ref="T298:AA298"/>
    <mergeCell ref="AB247:AI247"/>
    <mergeCell ref="A249:A254"/>
    <mergeCell ref="B249:B254"/>
    <mergeCell ref="B262:AA262"/>
    <mergeCell ref="A264:A265"/>
    <mergeCell ref="B264:B265"/>
    <mergeCell ref="C264:C265"/>
    <mergeCell ref="D264:K264"/>
    <mergeCell ref="L264:S264"/>
    <mergeCell ref="T264:AA264"/>
    <mergeCell ref="AB264:AI264"/>
    <mergeCell ref="A232:A237"/>
    <mergeCell ref="B232:B237"/>
    <mergeCell ref="B245:AA245"/>
    <mergeCell ref="A247:A248"/>
    <mergeCell ref="B247:B248"/>
    <mergeCell ref="C247:C248"/>
    <mergeCell ref="D247:K247"/>
    <mergeCell ref="L247:S247"/>
    <mergeCell ref="T247:AA247"/>
    <mergeCell ref="AB92:AI92"/>
    <mergeCell ref="A94:A99"/>
    <mergeCell ref="B94:B99"/>
    <mergeCell ref="AB143:AI143"/>
    <mergeCell ref="A145:A150"/>
    <mergeCell ref="B145:B150"/>
    <mergeCell ref="B228:AA228"/>
    <mergeCell ref="A230:A231"/>
    <mergeCell ref="B230:B231"/>
    <mergeCell ref="C230:C231"/>
    <mergeCell ref="D230:K230"/>
    <mergeCell ref="L230:S230"/>
    <mergeCell ref="T230:AA230"/>
    <mergeCell ref="T213:AA213"/>
    <mergeCell ref="A163:A168"/>
    <mergeCell ref="B163:B168"/>
    <mergeCell ref="B177:AA177"/>
    <mergeCell ref="AB230:AI230"/>
    <mergeCell ref="AB213:AI213"/>
    <mergeCell ref="A215:A220"/>
    <mergeCell ref="B215:B220"/>
    <mergeCell ref="AB196:AI196"/>
    <mergeCell ref="AB161:AI161"/>
    <mergeCell ref="D179:K179"/>
    <mergeCell ref="L179:S179"/>
    <mergeCell ref="T179:AA179"/>
    <mergeCell ref="B90:AA90"/>
    <mergeCell ref="A92:A93"/>
    <mergeCell ref="B92:B93"/>
    <mergeCell ref="C92:C93"/>
    <mergeCell ref="D92:K92"/>
    <mergeCell ref="L92:S92"/>
    <mergeCell ref="T92:AA92"/>
    <mergeCell ref="A198:A203"/>
    <mergeCell ref="B198:B203"/>
    <mergeCell ref="B211:AA211"/>
    <mergeCell ref="A213:A214"/>
    <mergeCell ref="B213:B214"/>
    <mergeCell ref="C213:C214"/>
    <mergeCell ref="D213:K213"/>
    <mergeCell ref="L213:S213"/>
    <mergeCell ref="B194:AA194"/>
    <mergeCell ref="A196:A197"/>
    <mergeCell ref="B196:B197"/>
    <mergeCell ref="C196:C197"/>
    <mergeCell ref="D196:K196"/>
    <mergeCell ref="L196:S196"/>
    <mergeCell ref="T196:AA196"/>
    <mergeCell ref="AB109:AI109"/>
    <mergeCell ref="AB179:AI179"/>
    <mergeCell ref="A181:A186"/>
    <mergeCell ref="B181:B186"/>
    <mergeCell ref="A111:A116"/>
    <mergeCell ref="B111:B116"/>
    <mergeCell ref="B124:AA124"/>
    <mergeCell ref="A126:A127"/>
    <mergeCell ref="B126:B127"/>
    <mergeCell ref="C126:C127"/>
    <mergeCell ref="D126:K126"/>
    <mergeCell ref="L126:S126"/>
    <mergeCell ref="T126:AA126"/>
    <mergeCell ref="AB126:AI126"/>
    <mergeCell ref="A128:A133"/>
    <mergeCell ref="B128:B133"/>
    <mergeCell ref="B141:AA141"/>
    <mergeCell ref="A143:A144"/>
    <mergeCell ref="B143:B144"/>
    <mergeCell ref="A109:A110"/>
    <mergeCell ref="B109:B110"/>
    <mergeCell ref="A179:A180"/>
    <mergeCell ref="B179:B180"/>
    <mergeCell ref="C179:C180"/>
    <mergeCell ref="A77:A82"/>
    <mergeCell ref="B77:B82"/>
    <mergeCell ref="B159:AA159"/>
    <mergeCell ref="A161:A162"/>
    <mergeCell ref="B161:B162"/>
    <mergeCell ref="C161:C162"/>
    <mergeCell ref="D161:K161"/>
    <mergeCell ref="L161:S161"/>
    <mergeCell ref="T161:AA161"/>
    <mergeCell ref="C143:C144"/>
    <mergeCell ref="D143:K143"/>
    <mergeCell ref="L143:S143"/>
    <mergeCell ref="T143:AA143"/>
    <mergeCell ref="C109:C110"/>
    <mergeCell ref="D109:K109"/>
    <mergeCell ref="L109:S109"/>
    <mergeCell ref="T109:AA109"/>
    <mergeCell ref="B107:AA107"/>
    <mergeCell ref="L57:S57"/>
    <mergeCell ref="T57:AA57"/>
    <mergeCell ref="AB57:AI57"/>
    <mergeCell ref="A59:A64"/>
    <mergeCell ref="B59:B64"/>
    <mergeCell ref="B73:AA73"/>
    <mergeCell ref="A75:A76"/>
    <mergeCell ref="B75:B76"/>
    <mergeCell ref="C75:C76"/>
    <mergeCell ref="D75:K75"/>
    <mergeCell ref="L75:S75"/>
    <mergeCell ref="T75:AA75"/>
    <mergeCell ref="AB75:AI75"/>
    <mergeCell ref="AB347:AI347"/>
    <mergeCell ref="AB282:AI282"/>
    <mergeCell ref="T282:AA282"/>
    <mergeCell ref="T347:AA347"/>
    <mergeCell ref="B280:AA280"/>
    <mergeCell ref="AB4:AI4"/>
    <mergeCell ref="T4:AA4"/>
    <mergeCell ref="D4:K4"/>
    <mergeCell ref="L4:S4"/>
    <mergeCell ref="B37:AA37"/>
    <mergeCell ref="B39:B40"/>
    <mergeCell ref="C39:C40"/>
    <mergeCell ref="D39:K39"/>
    <mergeCell ref="L39:S39"/>
    <mergeCell ref="T39:AA39"/>
    <mergeCell ref="D22:K22"/>
    <mergeCell ref="L22:S22"/>
    <mergeCell ref="T22:AA22"/>
    <mergeCell ref="AB39:AI39"/>
    <mergeCell ref="B41:B46"/>
    <mergeCell ref="B55:AA55"/>
    <mergeCell ref="B57:B58"/>
    <mergeCell ref="C57:C58"/>
    <mergeCell ref="D57:K57"/>
    <mergeCell ref="A349:A354"/>
    <mergeCell ref="B349:B354"/>
    <mergeCell ref="A347:A348"/>
    <mergeCell ref="D282:K282"/>
    <mergeCell ref="L282:S282"/>
    <mergeCell ref="C347:C348"/>
    <mergeCell ref="D347:K347"/>
    <mergeCell ref="L347:S347"/>
    <mergeCell ref="A284:A289"/>
    <mergeCell ref="B284:B289"/>
    <mergeCell ref="A282:A283"/>
    <mergeCell ref="B282:B283"/>
    <mergeCell ref="A300:A305"/>
    <mergeCell ref="B300:B305"/>
    <mergeCell ref="B345:AA345"/>
    <mergeCell ref="C282:C283"/>
    <mergeCell ref="A332:A337"/>
    <mergeCell ref="B332:B337"/>
    <mergeCell ref="B347:B348"/>
    <mergeCell ref="B2:AA2"/>
    <mergeCell ref="B328:AA328"/>
    <mergeCell ref="A330:A331"/>
    <mergeCell ref="B330:B331"/>
    <mergeCell ref="C330:C331"/>
    <mergeCell ref="D330:K330"/>
    <mergeCell ref="L330:S330"/>
    <mergeCell ref="T330:AA330"/>
    <mergeCell ref="AB330:AI330"/>
    <mergeCell ref="AB22:AI22"/>
    <mergeCell ref="A24:A29"/>
    <mergeCell ref="B24:B29"/>
    <mergeCell ref="A6:A11"/>
    <mergeCell ref="C4:C5"/>
    <mergeCell ref="B4:B5"/>
    <mergeCell ref="A4:A5"/>
    <mergeCell ref="B6:B11"/>
    <mergeCell ref="B20:AA20"/>
    <mergeCell ref="A22:A23"/>
    <mergeCell ref="B22:B23"/>
    <mergeCell ref="C22:C23"/>
    <mergeCell ref="A39:A40"/>
    <mergeCell ref="A41:A46"/>
    <mergeCell ref="A57:A58"/>
  </mergeCells>
  <printOptions/>
  <pageMargins left="0.11811023622047245" right="0.11811023622047245" top="0.2362204724409449" bottom="0.15748031496062992" header="0.2362204724409449" footer="0.15748031496062992"/>
  <pageSetup horizontalDpi="600" verticalDpi="600" orientation="landscape" paperSize="9" scale="32" r:id="rId1"/>
  <rowBreaks count="1" manualBreakCount="1">
    <brk id="40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Q47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9.875" style="52" customWidth="1"/>
    <col min="2" max="2" width="18.375" style="52" customWidth="1"/>
    <col min="3" max="4" width="10.75390625" style="52" customWidth="1"/>
    <col min="5" max="5" width="11.25390625" style="52" customWidth="1"/>
    <col min="6" max="6" width="11.875" style="52" customWidth="1"/>
    <col min="7" max="7" width="13.25390625" style="52" customWidth="1"/>
    <col min="8" max="8" width="10.25390625" style="52" customWidth="1"/>
    <col min="9" max="9" width="9.125" style="52" customWidth="1"/>
    <col min="10" max="10" width="8.75390625" style="52" customWidth="1"/>
    <col min="11" max="16384" width="9.125" style="52" customWidth="1"/>
  </cols>
  <sheetData>
    <row r="1" spans="1:15" ht="15">
      <c r="A1" s="62"/>
      <c r="B1" s="62"/>
      <c r="C1" s="62"/>
      <c r="D1" s="62"/>
      <c r="E1" s="62"/>
      <c r="F1" s="62"/>
      <c r="G1" s="62"/>
      <c r="H1" s="62"/>
      <c r="I1" s="66"/>
      <c r="J1" s="62"/>
      <c r="K1" s="62"/>
      <c r="L1" s="66" t="s">
        <v>82</v>
      </c>
      <c r="M1" s="62"/>
      <c r="N1" s="62"/>
      <c r="O1" s="62"/>
    </row>
    <row r="2" spans="1:15" ht="15">
      <c r="A2" s="62"/>
      <c r="B2" s="62"/>
      <c r="C2" s="62"/>
      <c r="D2" s="62"/>
      <c r="E2" s="62"/>
      <c r="F2" s="62"/>
      <c r="G2" s="62"/>
      <c r="H2" s="66"/>
      <c r="I2" s="67"/>
      <c r="J2" s="66"/>
      <c r="K2" s="66"/>
      <c r="L2" s="69"/>
      <c r="M2" s="62"/>
      <c r="N2" s="62"/>
      <c r="O2" s="67" t="s">
        <v>83</v>
      </c>
    </row>
    <row r="3" spans="1:15" ht="15">
      <c r="A3" s="62"/>
      <c r="B3" s="62"/>
      <c r="C3" s="62"/>
      <c r="D3" s="62"/>
      <c r="E3" s="62"/>
      <c r="F3" s="62"/>
      <c r="G3" s="62"/>
      <c r="H3" s="66"/>
      <c r="I3" s="66"/>
      <c r="J3" s="66"/>
      <c r="K3" s="66"/>
      <c r="L3" s="66" t="s">
        <v>84</v>
      </c>
      <c r="M3" s="62"/>
      <c r="N3" s="62"/>
      <c r="O3" s="62"/>
    </row>
    <row r="4" spans="1:15" ht="15">
      <c r="A4" s="62"/>
      <c r="B4" s="62"/>
      <c r="C4" s="62"/>
      <c r="D4" s="62"/>
      <c r="E4" s="62"/>
      <c r="F4" s="62"/>
      <c r="G4" s="62"/>
      <c r="H4" s="66"/>
      <c r="I4" s="66"/>
      <c r="J4" s="66"/>
      <c r="K4" s="66"/>
      <c r="L4" s="66" t="s">
        <v>85</v>
      </c>
      <c r="M4" s="62"/>
      <c r="N4" s="62"/>
      <c r="O4" s="62"/>
    </row>
    <row r="5" spans="1:15" ht="7.5" customHeight="1">
      <c r="A5" s="62"/>
      <c r="B5" s="62"/>
      <c r="C5" s="62"/>
      <c r="D5" s="62"/>
      <c r="E5" s="62"/>
      <c r="F5" s="62"/>
      <c r="G5" s="62"/>
      <c r="H5" s="66"/>
      <c r="I5" s="66"/>
      <c r="J5" s="66"/>
      <c r="K5" s="66"/>
      <c r="L5" s="66"/>
      <c r="M5" s="62"/>
      <c r="N5" s="62"/>
      <c r="O5" s="62"/>
    </row>
    <row r="6" spans="1:15" ht="15" customHeight="1">
      <c r="A6" s="155" t="s">
        <v>29</v>
      </c>
      <c r="B6" s="155"/>
      <c r="C6" s="155"/>
      <c r="D6" s="155"/>
      <c r="E6" s="155"/>
      <c r="F6" s="155"/>
      <c r="G6" s="155"/>
      <c r="H6" s="155"/>
      <c r="I6" s="155"/>
      <c r="J6" s="155"/>
      <c r="K6" s="64"/>
      <c r="L6" s="64"/>
      <c r="M6" s="62"/>
      <c r="N6" s="62"/>
      <c r="O6" s="62"/>
    </row>
    <row r="7" spans="1:15" ht="15" customHeight="1">
      <c r="A7" s="155" t="s">
        <v>86</v>
      </c>
      <c r="B7" s="155"/>
      <c r="C7" s="155"/>
      <c r="D7" s="155"/>
      <c r="E7" s="155"/>
      <c r="F7" s="155"/>
      <c r="G7" s="155"/>
      <c r="H7" s="155"/>
      <c r="I7" s="155"/>
      <c r="J7" s="155"/>
      <c r="K7" s="64"/>
      <c r="L7" s="64"/>
      <c r="M7" s="62"/>
      <c r="N7" s="62"/>
      <c r="O7" s="62"/>
    </row>
    <row r="8" spans="1:15" ht="27.75" customHeight="1">
      <c r="A8" s="155" t="s">
        <v>214</v>
      </c>
      <c r="B8" s="155"/>
      <c r="C8" s="155"/>
      <c r="D8" s="155"/>
      <c r="E8" s="155"/>
      <c r="F8" s="155"/>
      <c r="G8" s="155"/>
      <c r="H8" s="155"/>
      <c r="I8" s="155"/>
      <c r="J8" s="155"/>
      <c r="K8" s="64"/>
      <c r="L8" s="64"/>
      <c r="M8" s="62"/>
      <c r="N8" s="64"/>
      <c r="O8" s="63" t="s">
        <v>30</v>
      </c>
    </row>
    <row r="9" spans="1:15" ht="22.5">
      <c r="A9" s="64"/>
      <c r="B9" s="64"/>
      <c r="C9" s="64"/>
      <c r="D9" s="64"/>
      <c r="E9" s="64"/>
      <c r="F9" s="64"/>
      <c r="G9" s="64"/>
      <c r="H9" s="64"/>
      <c r="I9" s="64"/>
      <c r="J9" s="64"/>
      <c r="K9" s="65"/>
      <c r="L9" s="65"/>
      <c r="M9" s="62"/>
      <c r="N9" s="65" t="s">
        <v>31</v>
      </c>
      <c r="O9" s="63"/>
    </row>
    <row r="10" spans="1:15" ht="21.75" customHeight="1">
      <c r="A10" s="156" t="s">
        <v>87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65"/>
      <c r="L10" s="65"/>
      <c r="M10" s="62"/>
      <c r="N10" s="65" t="s">
        <v>32</v>
      </c>
      <c r="O10" s="63"/>
    </row>
    <row r="11" spans="1:15" ht="15" customHeight="1">
      <c r="A11" s="156" t="s">
        <v>88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65"/>
      <c r="L11" s="65"/>
      <c r="M11" s="62"/>
      <c r="N11" s="65" t="s">
        <v>33</v>
      </c>
      <c r="O11" s="63" t="s">
        <v>34</v>
      </c>
    </row>
    <row r="12" spans="1:15" ht="15" customHeight="1">
      <c r="A12" s="157" t="s">
        <v>35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65"/>
      <c r="L12" s="65"/>
      <c r="M12" s="62"/>
      <c r="N12" s="65" t="s">
        <v>33</v>
      </c>
      <c r="O12" s="63" t="s">
        <v>36</v>
      </c>
    </row>
    <row r="13" spans="1:15" ht="15" customHeight="1">
      <c r="A13" s="155" t="s">
        <v>37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65"/>
      <c r="L13" s="65"/>
      <c r="M13" s="62"/>
      <c r="N13" s="65"/>
      <c r="O13" s="65"/>
    </row>
    <row r="14" spans="1:15" ht="15">
      <c r="A14" s="153" t="s">
        <v>38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62"/>
      <c r="L14" s="62"/>
      <c r="M14" s="62"/>
      <c r="N14" s="62"/>
      <c r="O14" s="62"/>
    </row>
    <row r="15" spans="1:15" ht="57.75" customHeight="1">
      <c r="A15" s="154" t="s">
        <v>172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65"/>
      <c r="L15" s="65"/>
      <c r="M15" s="62"/>
      <c r="N15" s="65" t="s">
        <v>39</v>
      </c>
      <c r="O15" s="63"/>
    </row>
    <row r="16" spans="1:15" ht="15" customHeight="1">
      <c r="A16" s="154" t="s">
        <v>89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62"/>
      <c r="L16" s="62"/>
      <c r="M16" s="62"/>
      <c r="N16" s="62"/>
      <c r="O16" s="62"/>
    </row>
    <row r="17" spans="1:15" ht="15" customHeight="1">
      <c r="A17" s="154" t="s">
        <v>40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62"/>
      <c r="L17" s="62"/>
      <c r="M17" s="62"/>
      <c r="N17" s="62"/>
      <c r="O17" s="62"/>
    </row>
    <row r="18" spans="1:15" ht="15" customHeight="1">
      <c r="A18" s="154" t="s">
        <v>41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62"/>
      <c r="L18" s="62"/>
      <c r="M18" s="62"/>
      <c r="N18" s="62"/>
      <c r="O18" s="62"/>
    </row>
    <row r="19" spans="1:15" ht="13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2"/>
      <c r="L19" s="62"/>
      <c r="M19" s="62"/>
      <c r="N19" s="62"/>
      <c r="O19" s="62"/>
    </row>
    <row r="20" spans="1:17" ht="40.5" customHeight="1">
      <c r="A20" s="162" t="s">
        <v>42</v>
      </c>
      <c r="B20" s="164" t="s">
        <v>43</v>
      </c>
      <c r="C20" s="165"/>
      <c r="D20" s="165"/>
      <c r="E20" s="166"/>
      <c r="F20" s="164" t="s">
        <v>90</v>
      </c>
      <c r="G20" s="166"/>
      <c r="H20" s="164" t="s">
        <v>44</v>
      </c>
      <c r="I20" s="165"/>
      <c r="J20" s="165"/>
      <c r="K20" s="165"/>
      <c r="L20" s="166"/>
      <c r="M20" s="164" t="s">
        <v>45</v>
      </c>
      <c r="N20" s="165"/>
      <c r="O20" s="166"/>
      <c r="P20" s="53"/>
      <c r="Q20" s="53"/>
    </row>
    <row r="21" spans="1:17" ht="29.25" customHeight="1">
      <c r="A21" s="167"/>
      <c r="B21" s="168" t="s">
        <v>91</v>
      </c>
      <c r="C21" s="170"/>
      <c r="D21" s="158" t="s">
        <v>91</v>
      </c>
      <c r="E21" s="158" t="s">
        <v>46</v>
      </c>
      <c r="F21" s="158" t="s">
        <v>91</v>
      </c>
      <c r="G21" s="158" t="s">
        <v>91</v>
      </c>
      <c r="H21" s="168" t="s">
        <v>91</v>
      </c>
      <c r="I21" s="169"/>
      <c r="J21" s="170"/>
      <c r="K21" s="164" t="s">
        <v>47</v>
      </c>
      <c r="L21" s="166"/>
      <c r="M21" s="158" t="s">
        <v>92</v>
      </c>
      <c r="N21" s="158" t="s">
        <v>93</v>
      </c>
      <c r="O21" s="158" t="s">
        <v>94</v>
      </c>
      <c r="P21" s="53"/>
      <c r="Q21" s="53"/>
    </row>
    <row r="22" spans="1:17" ht="28.5" customHeight="1">
      <c r="A22" s="163"/>
      <c r="B22" s="171"/>
      <c r="C22" s="173"/>
      <c r="D22" s="159"/>
      <c r="E22" s="159"/>
      <c r="F22" s="159"/>
      <c r="G22" s="159"/>
      <c r="H22" s="171"/>
      <c r="I22" s="172"/>
      <c r="J22" s="173"/>
      <c r="K22" s="63" t="s">
        <v>95</v>
      </c>
      <c r="L22" s="63" t="s">
        <v>51</v>
      </c>
      <c r="M22" s="159"/>
      <c r="N22" s="159"/>
      <c r="O22" s="159"/>
      <c r="P22" s="53"/>
      <c r="Q22" s="53"/>
    </row>
    <row r="23" spans="1:17" ht="15" customHeight="1">
      <c r="A23" s="63">
        <v>1</v>
      </c>
      <c r="B23" s="164">
        <v>2</v>
      </c>
      <c r="C23" s="166"/>
      <c r="D23" s="63">
        <v>3</v>
      </c>
      <c r="E23" s="63">
        <v>4</v>
      </c>
      <c r="F23" s="63">
        <v>5</v>
      </c>
      <c r="G23" s="63">
        <v>6</v>
      </c>
      <c r="H23" s="164">
        <v>7</v>
      </c>
      <c r="I23" s="165"/>
      <c r="J23" s="166"/>
      <c r="K23" s="63">
        <v>8</v>
      </c>
      <c r="L23" s="63">
        <v>9</v>
      </c>
      <c r="M23" s="63">
        <v>10</v>
      </c>
      <c r="N23" s="63">
        <v>11</v>
      </c>
      <c r="O23" s="63">
        <v>12</v>
      </c>
      <c r="P23" s="53"/>
      <c r="Q23" s="53"/>
    </row>
    <row r="24" spans="1:17" ht="69" customHeight="1">
      <c r="A24" s="74" t="s">
        <v>131</v>
      </c>
      <c r="B24" s="124" t="s">
        <v>132</v>
      </c>
      <c r="C24" s="125"/>
      <c r="D24" s="63" t="s">
        <v>96</v>
      </c>
      <c r="E24" s="63" t="s">
        <v>97</v>
      </c>
      <c r="F24" s="63" t="s">
        <v>98</v>
      </c>
      <c r="G24" s="63"/>
      <c r="H24" s="164" t="s">
        <v>99</v>
      </c>
      <c r="I24" s="165"/>
      <c r="J24" s="166"/>
      <c r="K24" s="63" t="s">
        <v>100</v>
      </c>
      <c r="L24" s="63">
        <v>744</v>
      </c>
      <c r="M24" s="63">
        <v>85</v>
      </c>
      <c r="N24" s="63">
        <v>90</v>
      </c>
      <c r="O24" s="63">
        <v>90</v>
      </c>
      <c r="P24" s="53"/>
      <c r="Q24" s="53"/>
    </row>
    <row r="25" spans="1:15" ht="30.75" customHeight="1">
      <c r="A25" s="160" t="s">
        <v>101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62"/>
      <c r="N25" s="62"/>
      <c r="O25" s="62"/>
    </row>
    <row r="26" spans="1:15" ht="15" customHeight="1">
      <c r="A26" s="154" t="s">
        <v>52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62"/>
      <c r="L26" s="62"/>
      <c r="M26" s="62"/>
      <c r="N26" s="62"/>
      <c r="O26" s="62"/>
    </row>
    <row r="27" spans="1:15" ht="18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43.5" customHeight="1">
      <c r="A28" s="162" t="s">
        <v>42</v>
      </c>
      <c r="B28" s="164" t="s">
        <v>43</v>
      </c>
      <c r="C28" s="165"/>
      <c r="D28" s="166"/>
      <c r="E28" s="164" t="s">
        <v>90</v>
      </c>
      <c r="F28" s="166"/>
      <c r="G28" s="164" t="s">
        <v>102</v>
      </c>
      <c r="H28" s="165"/>
      <c r="I28" s="166"/>
      <c r="J28" s="164" t="s">
        <v>103</v>
      </c>
      <c r="K28" s="165"/>
      <c r="L28" s="166"/>
      <c r="M28" s="164" t="s">
        <v>53</v>
      </c>
      <c r="N28" s="165"/>
      <c r="O28" s="166"/>
    </row>
    <row r="29" spans="1:15" ht="36" customHeight="1">
      <c r="A29" s="167"/>
      <c r="B29" s="158" t="s">
        <v>91</v>
      </c>
      <c r="C29" s="158" t="s">
        <v>46</v>
      </c>
      <c r="D29" s="158" t="s">
        <v>46</v>
      </c>
      <c r="E29" s="158" t="s">
        <v>46</v>
      </c>
      <c r="F29" s="158" t="s">
        <v>91</v>
      </c>
      <c r="G29" s="158" t="s">
        <v>91</v>
      </c>
      <c r="H29" s="164" t="s">
        <v>47</v>
      </c>
      <c r="I29" s="166"/>
      <c r="J29" s="162" t="s">
        <v>92</v>
      </c>
      <c r="K29" s="162" t="s">
        <v>93</v>
      </c>
      <c r="L29" s="162" t="s">
        <v>94</v>
      </c>
      <c r="M29" s="162" t="s">
        <v>104</v>
      </c>
      <c r="N29" s="162" t="s">
        <v>93</v>
      </c>
      <c r="O29" s="162" t="s">
        <v>94</v>
      </c>
    </row>
    <row r="30" spans="1:15" ht="67.5" customHeight="1">
      <c r="A30" s="163"/>
      <c r="B30" s="159"/>
      <c r="C30" s="159"/>
      <c r="D30" s="159"/>
      <c r="E30" s="159"/>
      <c r="F30" s="159"/>
      <c r="G30" s="159"/>
      <c r="H30" s="63" t="s">
        <v>95</v>
      </c>
      <c r="I30" s="63" t="s">
        <v>51</v>
      </c>
      <c r="J30" s="163"/>
      <c r="K30" s="163"/>
      <c r="L30" s="163"/>
      <c r="M30" s="163"/>
      <c r="N30" s="163"/>
      <c r="O30" s="163"/>
    </row>
    <row r="31" spans="1:15" ht="16.5" customHeight="1">
      <c r="A31" s="63">
        <v>1</v>
      </c>
      <c r="B31" s="63">
        <v>2</v>
      </c>
      <c r="C31" s="63">
        <v>3</v>
      </c>
      <c r="D31" s="63">
        <v>4</v>
      </c>
      <c r="E31" s="63">
        <v>5</v>
      </c>
      <c r="F31" s="63">
        <v>6</v>
      </c>
      <c r="G31" s="63">
        <v>7</v>
      </c>
      <c r="H31" s="63">
        <v>8</v>
      </c>
      <c r="I31" s="63">
        <v>9</v>
      </c>
      <c r="J31" s="63">
        <v>10</v>
      </c>
      <c r="K31" s="63">
        <v>11</v>
      </c>
      <c r="L31" s="63">
        <v>12</v>
      </c>
      <c r="M31" s="63">
        <v>13</v>
      </c>
      <c r="N31" s="63">
        <v>14</v>
      </c>
      <c r="O31" s="63">
        <v>15</v>
      </c>
    </row>
    <row r="32" spans="1:15" ht="68.25" customHeight="1">
      <c r="A32" s="74" t="s">
        <v>131</v>
      </c>
      <c r="B32" s="63" t="s">
        <v>132</v>
      </c>
      <c r="C32" s="63" t="s">
        <v>96</v>
      </c>
      <c r="D32" s="63" t="s">
        <v>97</v>
      </c>
      <c r="E32" s="63" t="s">
        <v>98</v>
      </c>
      <c r="F32" s="63"/>
      <c r="G32" s="63" t="s">
        <v>105</v>
      </c>
      <c r="H32" s="63" t="s">
        <v>106</v>
      </c>
      <c r="I32" s="63">
        <v>792</v>
      </c>
      <c r="J32" s="63">
        <v>67</v>
      </c>
      <c r="K32" s="63">
        <v>65</v>
      </c>
      <c r="L32" s="63">
        <v>65</v>
      </c>
      <c r="M32" s="63"/>
      <c r="N32" s="63"/>
      <c r="O32" s="63"/>
    </row>
    <row r="33" spans="1:15" ht="36" customHeight="1">
      <c r="A33" s="160" t="s">
        <v>101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62"/>
      <c r="N33" s="62"/>
      <c r="O33" s="62"/>
    </row>
    <row r="35" spans="1:15" ht="15" customHeight="1">
      <c r="A35" s="151" t="s">
        <v>54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1:15" ht="14.2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161"/>
    </row>
    <row r="37" spans="1:15" ht="22.5" customHeight="1">
      <c r="A37" s="147" t="s">
        <v>55</v>
      </c>
      <c r="B37" s="148"/>
      <c r="C37" s="147" t="s">
        <v>56</v>
      </c>
      <c r="D37" s="149"/>
      <c r="E37" s="148"/>
      <c r="F37" s="71" t="s">
        <v>57</v>
      </c>
      <c r="G37" s="147" t="s">
        <v>58</v>
      </c>
      <c r="H37" s="148"/>
      <c r="I37" s="147" t="s">
        <v>59</v>
      </c>
      <c r="J37" s="149"/>
      <c r="K37" s="149"/>
      <c r="L37" s="149"/>
      <c r="M37" s="149"/>
      <c r="N37" s="148"/>
      <c r="O37" s="161"/>
    </row>
    <row r="38" spans="1:15" ht="22.5" customHeight="1">
      <c r="A38" s="147">
        <v>1</v>
      </c>
      <c r="B38" s="148"/>
      <c r="C38" s="147">
        <v>2</v>
      </c>
      <c r="D38" s="149"/>
      <c r="E38" s="148"/>
      <c r="F38" s="71">
        <v>3</v>
      </c>
      <c r="G38" s="147">
        <v>4</v>
      </c>
      <c r="H38" s="148"/>
      <c r="I38" s="147">
        <v>5</v>
      </c>
      <c r="J38" s="149"/>
      <c r="K38" s="149"/>
      <c r="L38" s="149"/>
      <c r="M38" s="149"/>
      <c r="N38" s="148"/>
      <c r="O38" s="65"/>
    </row>
    <row r="39" spans="1:15" ht="54.75" customHeight="1">
      <c r="A39" s="147" t="s">
        <v>60</v>
      </c>
      <c r="B39" s="148"/>
      <c r="C39" s="147" t="s">
        <v>70</v>
      </c>
      <c r="D39" s="149"/>
      <c r="E39" s="148"/>
      <c r="F39" s="72"/>
      <c r="G39" s="147"/>
      <c r="H39" s="148"/>
      <c r="I39" s="147"/>
      <c r="J39" s="149"/>
      <c r="K39" s="149"/>
      <c r="L39" s="149"/>
      <c r="M39" s="149"/>
      <c r="N39" s="148"/>
      <c r="O39" s="150"/>
    </row>
    <row r="40" spans="1:15" ht="16.5" customHeight="1">
      <c r="A40" s="147"/>
      <c r="B40" s="148"/>
      <c r="C40" s="147"/>
      <c r="D40" s="149"/>
      <c r="E40" s="148"/>
      <c r="F40" s="71"/>
      <c r="G40" s="147"/>
      <c r="H40" s="148"/>
      <c r="I40" s="147"/>
      <c r="J40" s="149"/>
      <c r="K40" s="149"/>
      <c r="L40" s="149"/>
      <c r="M40" s="149"/>
      <c r="N40" s="148"/>
      <c r="O40" s="150"/>
    </row>
    <row r="41" spans="1:15" ht="12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" customHeight="1">
      <c r="A42" s="151" t="s">
        <v>61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70"/>
      <c r="N42" s="70"/>
      <c r="O42" s="70"/>
    </row>
    <row r="43" spans="1:15" ht="54.75" customHeight="1">
      <c r="A43" s="151" t="s">
        <v>62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70"/>
      <c r="N43" s="70"/>
      <c r="O43" s="70"/>
    </row>
    <row r="44" spans="1:15" ht="15" customHeight="1">
      <c r="A44" s="152" t="s">
        <v>63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70"/>
      <c r="N44" s="70"/>
      <c r="O44" s="70"/>
    </row>
    <row r="45" spans="1:15" ht="14.2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15" customHeight="1">
      <c r="A46" s="151" t="s">
        <v>64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70"/>
      <c r="N46" s="70"/>
      <c r="O46" s="70"/>
    </row>
    <row r="47" spans="1:15" ht="12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15" customHeight="1">
      <c r="A48" s="147" t="s">
        <v>65</v>
      </c>
      <c r="B48" s="148"/>
      <c r="C48" s="147" t="s">
        <v>66</v>
      </c>
      <c r="D48" s="149"/>
      <c r="E48" s="148"/>
      <c r="F48" s="147" t="s">
        <v>67</v>
      </c>
      <c r="G48" s="149"/>
      <c r="H48" s="148"/>
      <c r="I48" s="70"/>
      <c r="J48" s="70"/>
      <c r="K48" s="70"/>
      <c r="L48" s="70"/>
      <c r="M48" s="70"/>
      <c r="N48" s="70"/>
      <c r="O48" s="70"/>
    </row>
    <row r="49" spans="1:15" ht="15.75" customHeight="1">
      <c r="A49" s="147">
        <v>1</v>
      </c>
      <c r="B49" s="148"/>
      <c r="C49" s="147">
        <v>2</v>
      </c>
      <c r="D49" s="149"/>
      <c r="E49" s="148"/>
      <c r="F49" s="147">
        <v>3</v>
      </c>
      <c r="G49" s="149"/>
      <c r="H49" s="148"/>
      <c r="I49" s="70"/>
      <c r="J49" s="70"/>
      <c r="K49" s="70"/>
      <c r="L49" s="70"/>
      <c r="M49" s="70"/>
      <c r="N49" s="70"/>
      <c r="O49" s="70"/>
    </row>
    <row r="50" spans="1:15" ht="79.5" customHeight="1">
      <c r="A50" s="124" t="s">
        <v>146</v>
      </c>
      <c r="B50" s="125"/>
      <c r="C50" s="124" t="s">
        <v>147</v>
      </c>
      <c r="D50" s="126"/>
      <c r="E50" s="125"/>
      <c r="F50" s="124" t="s">
        <v>148</v>
      </c>
      <c r="G50" s="126"/>
      <c r="H50" s="125"/>
      <c r="I50" s="70"/>
      <c r="J50" s="70"/>
      <c r="K50" s="70"/>
      <c r="L50" s="70"/>
      <c r="M50" s="70"/>
      <c r="N50" s="70"/>
      <c r="O50" s="70"/>
    </row>
    <row r="51" spans="1:15" ht="15">
      <c r="A51" s="145" t="s">
        <v>68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54"/>
      <c r="L51" s="54"/>
      <c r="M51" s="54"/>
      <c r="N51" s="54"/>
      <c r="O51" s="54"/>
    </row>
    <row r="52" spans="1:15" ht="62.25" customHeight="1">
      <c r="A52" s="143" t="s">
        <v>173</v>
      </c>
      <c r="B52" s="143"/>
      <c r="C52" s="143"/>
      <c r="D52" s="143"/>
      <c r="E52" s="143"/>
      <c r="F52" s="143"/>
      <c r="G52" s="143"/>
      <c r="H52" s="143"/>
      <c r="I52" s="143"/>
      <c r="J52" s="143"/>
      <c r="K52" s="76"/>
      <c r="L52" s="76"/>
      <c r="M52" s="77"/>
      <c r="N52" s="78" t="s">
        <v>39</v>
      </c>
      <c r="O52" s="79"/>
    </row>
    <row r="53" spans="1:13" ht="15">
      <c r="A53" s="143" t="s">
        <v>177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0" ht="24" customHeight="1">
      <c r="A54" s="144" t="s">
        <v>40</v>
      </c>
      <c r="B54" s="144"/>
      <c r="C54" s="144"/>
      <c r="D54" s="144"/>
      <c r="E54" s="144"/>
      <c r="F54" s="144"/>
      <c r="G54" s="144"/>
      <c r="H54" s="144"/>
      <c r="I54" s="144"/>
      <c r="J54" s="144"/>
    </row>
    <row r="55" spans="1:10" ht="15" customHeight="1">
      <c r="A55" s="144" t="s">
        <v>41</v>
      </c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5" ht="42" customHeight="1">
      <c r="A57" s="127" t="s">
        <v>42</v>
      </c>
      <c r="B57" s="131" t="s">
        <v>43</v>
      </c>
      <c r="C57" s="132"/>
      <c r="D57" s="132"/>
      <c r="E57" s="133"/>
      <c r="F57" s="131" t="s">
        <v>133</v>
      </c>
      <c r="G57" s="133"/>
      <c r="H57" s="131" t="s">
        <v>44</v>
      </c>
      <c r="I57" s="132"/>
      <c r="J57" s="132"/>
      <c r="K57" s="132"/>
      <c r="L57" s="133"/>
      <c r="M57" s="131" t="s">
        <v>45</v>
      </c>
      <c r="N57" s="132"/>
      <c r="O57" s="133"/>
    </row>
    <row r="58" spans="1:15" ht="38.25" customHeight="1">
      <c r="A58" s="130"/>
      <c r="B58" s="134" t="s">
        <v>46</v>
      </c>
      <c r="C58" s="135"/>
      <c r="D58" s="138" t="s">
        <v>46</v>
      </c>
      <c r="E58" s="138" t="s">
        <v>46</v>
      </c>
      <c r="F58" s="138" t="s">
        <v>46</v>
      </c>
      <c r="G58" s="138" t="s">
        <v>46</v>
      </c>
      <c r="H58" s="134" t="s">
        <v>46</v>
      </c>
      <c r="I58" s="140"/>
      <c r="J58" s="135"/>
      <c r="K58" s="131" t="s">
        <v>47</v>
      </c>
      <c r="L58" s="133"/>
      <c r="M58" s="138" t="s">
        <v>92</v>
      </c>
      <c r="N58" s="138" t="s">
        <v>149</v>
      </c>
      <c r="O58" s="138" t="s">
        <v>94</v>
      </c>
    </row>
    <row r="59" spans="1:15" ht="36" customHeight="1">
      <c r="A59" s="128"/>
      <c r="B59" s="136"/>
      <c r="C59" s="137"/>
      <c r="D59" s="139"/>
      <c r="E59" s="139"/>
      <c r="F59" s="139"/>
      <c r="G59" s="139"/>
      <c r="H59" s="136"/>
      <c r="I59" s="141"/>
      <c r="J59" s="137"/>
      <c r="K59" s="79" t="s">
        <v>50</v>
      </c>
      <c r="L59" s="79" t="s">
        <v>51</v>
      </c>
      <c r="M59" s="139"/>
      <c r="N59" s="139"/>
      <c r="O59" s="139"/>
    </row>
    <row r="60" spans="1:15" ht="17.25" customHeight="1">
      <c r="A60" s="79">
        <v>1</v>
      </c>
      <c r="B60" s="131">
        <v>2</v>
      </c>
      <c r="C60" s="133"/>
      <c r="D60" s="79">
        <v>3</v>
      </c>
      <c r="E60" s="79">
        <v>4</v>
      </c>
      <c r="F60" s="79">
        <v>5</v>
      </c>
      <c r="G60" s="79">
        <v>6</v>
      </c>
      <c r="H60" s="131">
        <v>7</v>
      </c>
      <c r="I60" s="132"/>
      <c r="J60" s="133"/>
      <c r="K60" s="79">
        <v>8</v>
      </c>
      <c r="L60" s="79">
        <v>9</v>
      </c>
      <c r="M60" s="79">
        <v>10</v>
      </c>
      <c r="N60" s="79">
        <v>11</v>
      </c>
      <c r="O60" s="79">
        <v>12</v>
      </c>
    </row>
    <row r="61" spans="1:15" ht="63.75">
      <c r="A61" s="80" t="s">
        <v>134</v>
      </c>
      <c r="B61" s="124" t="s">
        <v>135</v>
      </c>
      <c r="C61" s="125"/>
      <c r="D61" s="63" t="s">
        <v>96</v>
      </c>
      <c r="E61" s="63" t="s">
        <v>97</v>
      </c>
      <c r="F61" s="61" t="s">
        <v>98</v>
      </c>
      <c r="G61" s="61"/>
      <c r="H61" s="131" t="s">
        <v>99</v>
      </c>
      <c r="I61" s="132"/>
      <c r="J61" s="133"/>
      <c r="K61" s="61" t="s">
        <v>137</v>
      </c>
      <c r="L61" s="79">
        <v>744</v>
      </c>
      <c r="M61" s="79">
        <v>0</v>
      </c>
      <c r="N61" s="79">
        <v>0</v>
      </c>
      <c r="O61" s="79">
        <v>0</v>
      </c>
    </row>
    <row r="62" spans="1:15" ht="63.75">
      <c r="A62" s="81" t="s">
        <v>138</v>
      </c>
      <c r="B62" s="124" t="s">
        <v>139</v>
      </c>
      <c r="C62" s="125"/>
      <c r="D62" s="63" t="s">
        <v>96</v>
      </c>
      <c r="E62" s="63" t="s">
        <v>97</v>
      </c>
      <c r="F62" s="61" t="s">
        <v>98</v>
      </c>
      <c r="G62" s="61"/>
      <c r="H62" s="131" t="s">
        <v>99</v>
      </c>
      <c r="I62" s="132"/>
      <c r="J62" s="133"/>
      <c r="K62" s="61" t="s">
        <v>137</v>
      </c>
      <c r="L62" s="79">
        <v>744</v>
      </c>
      <c r="M62" s="79">
        <v>75</v>
      </c>
      <c r="N62" s="79">
        <v>0</v>
      </c>
      <c r="O62" s="79">
        <v>0</v>
      </c>
    </row>
    <row r="63" spans="1:15" ht="63.75">
      <c r="A63" s="80" t="s">
        <v>140</v>
      </c>
      <c r="B63" s="124" t="s">
        <v>141</v>
      </c>
      <c r="C63" s="125"/>
      <c r="D63" s="63" t="s">
        <v>96</v>
      </c>
      <c r="E63" s="63" t="s">
        <v>97</v>
      </c>
      <c r="F63" s="61" t="s">
        <v>98</v>
      </c>
      <c r="G63" s="61"/>
      <c r="H63" s="131" t="s">
        <v>99</v>
      </c>
      <c r="I63" s="132"/>
      <c r="J63" s="133"/>
      <c r="K63" s="61" t="s">
        <v>137</v>
      </c>
      <c r="L63" s="79">
        <v>744</v>
      </c>
      <c r="M63" s="79">
        <v>0</v>
      </c>
      <c r="N63" s="79">
        <v>75</v>
      </c>
      <c r="O63" s="79">
        <v>0</v>
      </c>
    </row>
    <row r="64" spans="1:15" ht="66" customHeight="1">
      <c r="A64" s="80" t="s">
        <v>142</v>
      </c>
      <c r="B64" s="124" t="s">
        <v>143</v>
      </c>
      <c r="C64" s="125"/>
      <c r="D64" s="63" t="s">
        <v>96</v>
      </c>
      <c r="E64" s="63" t="s">
        <v>97</v>
      </c>
      <c r="F64" s="61" t="s">
        <v>98</v>
      </c>
      <c r="G64" s="61"/>
      <c r="H64" s="131" t="s">
        <v>99</v>
      </c>
      <c r="I64" s="132"/>
      <c r="J64" s="133"/>
      <c r="K64" s="61" t="s">
        <v>137</v>
      </c>
      <c r="L64" s="79">
        <v>744</v>
      </c>
      <c r="M64" s="79">
        <v>75</v>
      </c>
      <c r="N64" s="79">
        <v>75</v>
      </c>
      <c r="O64" s="79">
        <v>75</v>
      </c>
    </row>
    <row r="65" spans="1:12" ht="15">
      <c r="A65" s="129" t="s">
        <v>144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</row>
    <row r="66" spans="1:10" ht="15" customHeight="1">
      <c r="A66" s="144" t="s">
        <v>52</v>
      </c>
      <c r="B66" s="144"/>
      <c r="C66" s="144"/>
      <c r="D66" s="144"/>
      <c r="E66" s="144"/>
      <c r="F66" s="144"/>
      <c r="G66" s="144"/>
      <c r="H66" s="144"/>
      <c r="I66" s="144"/>
      <c r="J66" s="144"/>
    </row>
    <row r="67" ht="6" customHeight="1"/>
    <row r="68" spans="1:15" ht="37.5" customHeight="1">
      <c r="A68" s="127" t="s">
        <v>42</v>
      </c>
      <c r="B68" s="131" t="s">
        <v>43</v>
      </c>
      <c r="C68" s="132"/>
      <c r="D68" s="133"/>
      <c r="E68" s="131" t="s">
        <v>133</v>
      </c>
      <c r="F68" s="133"/>
      <c r="G68" s="131" t="s">
        <v>44</v>
      </c>
      <c r="H68" s="132"/>
      <c r="I68" s="133"/>
      <c r="J68" s="131" t="s">
        <v>45</v>
      </c>
      <c r="K68" s="132"/>
      <c r="L68" s="133"/>
      <c r="M68" s="131" t="s">
        <v>53</v>
      </c>
      <c r="N68" s="132"/>
      <c r="O68" s="133"/>
    </row>
    <row r="69" spans="1:15" ht="28.5" customHeight="1">
      <c r="A69" s="130"/>
      <c r="B69" s="138" t="s">
        <v>46</v>
      </c>
      <c r="C69" s="138" t="s">
        <v>46</v>
      </c>
      <c r="D69" s="138" t="s">
        <v>46</v>
      </c>
      <c r="E69" s="138" t="s">
        <v>46</v>
      </c>
      <c r="F69" s="138" t="s">
        <v>46</v>
      </c>
      <c r="G69" s="138" t="s">
        <v>46</v>
      </c>
      <c r="H69" s="131" t="s">
        <v>47</v>
      </c>
      <c r="I69" s="133"/>
      <c r="J69" s="127" t="s">
        <v>92</v>
      </c>
      <c r="K69" s="127" t="s">
        <v>149</v>
      </c>
      <c r="L69" s="127" t="s">
        <v>94</v>
      </c>
      <c r="M69" s="127" t="s">
        <v>92</v>
      </c>
      <c r="N69" s="127" t="s">
        <v>149</v>
      </c>
      <c r="O69" s="127" t="s">
        <v>94</v>
      </c>
    </row>
    <row r="70" spans="1:15" ht="36" customHeight="1">
      <c r="A70" s="128"/>
      <c r="B70" s="139"/>
      <c r="C70" s="139"/>
      <c r="D70" s="139"/>
      <c r="E70" s="139"/>
      <c r="F70" s="139"/>
      <c r="G70" s="139"/>
      <c r="H70" s="79" t="s">
        <v>50</v>
      </c>
      <c r="I70" s="79" t="s">
        <v>51</v>
      </c>
      <c r="J70" s="128"/>
      <c r="K70" s="128"/>
      <c r="L70" s="128"/>
      <c r="M70" s="128"/>
      <c r="N70" s="128"/>
      <c r="O70" s="128"/>
    </row>
    <row r="71" spans="1:15" ht="15">
      <c r="A71" s="79">
        <v>1</v>
      </c>
      <c r="B71" s="79">
        <v>2</v>
      </c>
      <c r="C71" s="79">
        <v>3</v>
      </c>
      <c r="D71" s="79">
        <v>4</v>
      </c>
      <c r="E71" s="79">
        <v>5</v>
      </c>
      <c r="F71" s="79">
        <v>6</v>
      </c>
      <c r="G71" s="79">
        <v>7</v>
      </c>
      <c r="H71" s="79">
        <v>8</v>
      </c>
      <c r="I71" s="79">
        <v>9</v>
      </c>
      <c r="J71" s="79">
        <v>10</v>
      </c>
      <c r="K71" s="79">
        <v>11</v>
      </c>
      <c r="L71" s="79">
        <v>12</v>
      </c>
      <c r="M71" s="79">
        <v>13</v>
      </c>
      <c r="N71" s="79">
        <v>14</v>
      </c>
      <c r="O71" s="79">
        <v>15</v>
      </c>
    </row>
    <row r="72" spans="1:15" ht="56.25">
      <c r="A72" s="82" t="s">
        <v>134</v>
      </c>
      <c r="B72" s="60" t="s">
        <v>135</v>
      </c>
      <c r="C72" s="63" t="s">
        <v>96</v>
      </c>
      <c r="D72" s="63" t="s">
        <v>97</v>
      </c>
      <c r="E72" s="61" t="s">
        <v>98</v>
      </c>
      <c r="F72" s="79"/>
      <c r="G72" s="61" t="s">
        <v>105</v>
      </c>
      <c r="H72" s="79" t="s">
        <v>106</v>
      </c>
      <c r="I72" s="79">
        <v>792</v>
      </c>
      <c r="J72" s="79">
        <v>0</v>
      </c>
      <c r="K72" s="79">
        <v>8</v>
      </c>
      <c r="L72" s="79">
        <v>25</v>
      </c>
      <c r="M72" s="79"/>
      <c r="N72" s="79"/>
      <c r="O72" s="79"/>
    </row>
    <row r="73" spans="1:15" ht="70.5" customHeight="1">
      <c r="A73" s="74" t="s">
        <v>138</v>
      </c>
      <c r="B73" s="60" t="s">
        <v>139</v>
      </c>
      <c r="C73" s="63" t="s">
        <v>96</v>
      </c>
      <c r="D73" s="63" t="s">
        <v>97</v>
      </c>
      <c r="E73" s="61" t="s">
        <v>98</v>
      </c>
      <c r="F73" s="61"/>
      <c r="G73" s="61" t="s">
        <v>105</v>
      </c>
      <c r="H73" s="61" t="s">
        <v>106</v>
      </c>
      <c r="I73" s="61">
        <v>792</v>
      </c>
      <c r="J73" s="61">
        <v>16</v>
      </c>
      <c r="K73" s="61">
        <v>25</v>
      </c>
      <c r="L73" s="61">
        <v>23</v>
      </c>
      <c r="M73" s="61"/>
      <c r="N73" s="61"/>
      <c r="O73" s="61"/>
    </row>
    <row r="74" spans="1:15" ht="60" customHeight="1">
      <c r="A74" s="80" t="s">
        <v>140</v>
      </c>
      <c r="B74" s="60" t="s">
        <v>141</v>
      </c>
      <c r="C74" s="63" t="s">
        <v>96</v>
      </c>
      <c r="D74" s="63" t="s">
        <v>97</v>
      </c>
      <c r="E74" s="61" t="s">
        <v>98</v>
      </c>
      <c r="F74" s="61"/>
      <c r="G74" s="61" t="s">
        <v>105</v>
      </c>
      <c r="H74" s="61" t="s">
        <v>106</v>
      </c>
      <c r="I74" s="61">
        <v>792</v>
      </c>
      <c r="J74" s="61">
        <v>22</v>
      </c>
      <c r="K74" s="61">
        <v>8</v>
      </c>
      <c r="L74" s="61">
        <v>8</v>
      </c>
      <c r="M74" s="61"/>
      <c r="N74" s="61"/>
      <c r="O74" s="61"/>
    </row>
    <row r="75" spans="1:15" ht="66.75" customHeight="1">
      <c r="A75" s="80" t="s">
        <v>142</v>
      </c>
      <c r="B75" s="60" t="s">
        <v>143</v>
      </c>
      <c r="C75" s="63" t="s">
        <v>96</v>
      </c>
      <c r="D75" s="63" t="s">
        <v>97</v>
      </c>
      <c r="E75" s="61" t="s">
        <v>98</v>
      </c>
      <c r="F75" s="61"/>
      <c r="G75" s="61" t="s">
        <v>105</v>
      </c>
      <c r="H75" s="61" t="s">
        <v>106</v>
      </c>
      <c r="I75" s="61">
        <v>792</v>
      </c>
      <c r="J75" s="61">
        <v>60</v>
      </c>
      <c r="K75" s="61">
        <v>63</v>
      </c>
      <c r="L75" s="61">
        <v>64</v>
      </c>
      <c r="M75" s="61"/>
      <c r="N75" s="61"/>
      <c r="O75" s="61"/>
    </row>
    <row r="76" spans="1:12" ht="15">
      <c r="A76" s="129" t="s">
        <v>144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</row>
    <row r="77" ht="7.5" customHeight="1"/>
    <row r="78" spans="1:15" ht="21" customHeight="1">
      <c r="A78" s="123" t="s">
        <v>54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  <row r="79" spans="1:15" ht="6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ht="15">
      <c r="A80" s="124" t="s">
        <v>55</v>
      </c>
      <c r="B80" s="125"/>
      <c r="C80" s="124" t="s">
        <v>56</v>
      </c>
      <c r="D80" s="126"/>
      <c r="E80" s="125"/>
      <c r="F80" s="61" t="s">
        <v>57</v>
      </c>
      <c r="G80" s="124" t="s">
        <v>58</v>
      </c>
      <c r="H80" s="125"/>
      <c r="I80" s="146" t="s">
        <v>59</v>
      </c>
      <c r="J80" s="146"/>
      <c r="K80" s="146"/>
      <c r="L80" s="146"/>
      <c r="M80" s="146"/>
      <c r="N80" s="146"/>
      <c r="O80" s="146"/>
    </row>
    <row r="81" spans="1:15" ht="15">
      <c r="A81" s="124">
        <v>1</v>
      </c>
      <c r="B81" s="125"/>
      <c r="C81" s="124">
        <v>2</v>
      </c>
      <c r="D81" s="126"/>
      <c r="E81" s="125"/>
      <c r="F81" s="61">
        <v>3</v>
      </c>
      <c r="G81" s="124">
        <v>4</v>
      </c>
      <c r="H81" s="125"/>
      <c r="I81" s="146">
        <v>5</v>
      </c>
      <c r="J81" s="146"/>
      <c r="K81" s="146"/>
      <c r="L81" s="146"/>
      <c r="M81" s="146"/>
      <c r="N81" s="146"/>
      <c r="O81" s="146"/>
    </row>
    <row r="82" spans="1:15" ht="48.75" customHeight="1">
      <c r="A82" s="124" t="s">
        <v>60</v>
      </c>
      <c r="B82" s="125"/>
      <c r="C82" s="124" t="s">
        <v>145</v>
      </c>
      <c r="D82" s="126"/>
      <c r="E82" s="125"/>
      <c r="F82" s="84"/>
      <c r="G82" s="124"/>
      <c r="H82" s="125"/>
      <c r="I82" s="146"/>
      <c r="J82" s="146"/>
      <c r="K82" s="146"/>
      <c r="L82" s="146"/>
      <c r="M82" s="146"/>
      <c r="N82" s="146"/>
      <c r="O82" s="146"/>
    </row>
    <row r="83" spans="1:15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1:15" ht="15" customHeight="1">
      <c r="A84" s="123" t="s">
        <v>61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54"/>
      <c r="N84" s="54"/>
      <c r="O84" s="54"/>
    </row>
    <row r="85" spans="1:15" ht="15">
      <c r="A85" s="123" t="s">
        <v>62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</row>
    <row r="86" spans="1:15" ht="15" customHeight="1">
      <c r="A86" s="142" t="s">
        <v>63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54"/>
      <c r="N86" s="54"/>
      <c r="O86" s="54"/>
    </row>
    <row r="87" spans="1:15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spans="1:15" ht="15" customHeight="1">
      <c r="A88" s="123" t="s">
        <v>64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54"/>
      <c r="N88" s="54"/>
      <c r="O88" s="54"/>
    </row>
    <row r="89" spans="1:15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spans="1:15" ht="15">
      <c r="A90" s="124" t="s">
        <v>65</v>
      </c>
      <c r="B90" s="125"/>
      <c r="C90" s="124" t="s">
        <v>66</v>
      </c>
      <c r="D90" s="126"/>
      <c r="E90" s="125"/>
      <c r="F90" s="124" t="s">
        <v>67</v>
      </c>
      <c r="G90" s="126"/>
      <c r="H90" s="125"/>
      <c r="I90" s="54"/>
      <c r="J90" s="54"/>
      <c r="K90" s="54"/>
      <c r="L90" s="54"/>
      <c r="M90" s="54"/>
      <c r="N90" s="54"/>
      <c r="O90" s="54"/>
    </row>
    <row r="91" spans="1:15" ht="15">
      <c r="A91" s="124">
        <v>1</v>
      </c>
      <c r="B91" s="125"/>
      <c r="C91" s="124">
        <v>2</v>
      </c>
      <c r="D91" s="126"/>
      <c r="E91" s="125"/>
      <c r="F91" s="124">
        <v>3</v>
      </c>
      <c r="G91" s="126"/>
      <c r="H91" s="125"/>
      <c r="I91" s="54"/>
      <c r="J91" s="54"/>
      <c r="K91" s="54"/>
      <c r="L91" s="54"/>
      <c r="M91" s="54"/>
      <c r="N91" s="54"/>
      <c r="O91" s="54"/>
    </row>
    <row r="92" spans="1:15" ht="90.75" customHeight="1">
      <c r="A92" s="124" t="s">
        <v>146</v>
      </c>
      <c r="B92" s="125"/>
      <c r="C92" s="124" t="s">
        <v>147</v>
      </c>
      <c r="D92" s="126"/>
      <c r="E92" s="125"/>
      <c r="F92" s="124" t="s">
        <v>148</v>
      </c>
      <c r="G92" s="126"/>
      <c r="H92" s="125"/>
      <c r="I92" s="54"/>
      <c r="J92" s="54"/>
      <c r="K92" s="54"/>
      <c r="L92" s="54"/>
      <c r="M92" s="54"/>
      <c r="N92" s="54"/>
      <c r="O92" s="54"/>
    </row>
    <row r="93" spans="1:15" ht="20.25" customHeight="1">
      <c r="A93" s="145" t="s">
        <v>69</v>
      </c>
      <c r="B93" s="145"/>
      <c r="C93" s="145"/>
      <c r="D93" s="145"/>
      <c r="E93" s="145"/>
      <c r="F93" s="145"/>
      <c r="G93" s="145"/>
      <c r="H93" s="145"/>
      <c r="I93" s="145"/>
      <c r="J93" s="145"/>
      <c r="K93" s="54"/>
      <c r="L93" s="54"/>
      <c r="M93" s="54"/>
      <c r="N93" s="54"/>
      <c r="O93" s="54"/>
    </row>
    <row r="94" spans="1:15" ht="61.5" customHeight="1">
      <c r="A94" s="143" t="s">
        <v>174</v>
      </c>
      <c r="B94" s="143"/>
      <c r="C94" s="143"/>
      <c r="D94" s="143"/>
      <c r="E94" s="143"/>
      <c r="F94" s="143"/>
      <c r="G94" s="143"/>
      <c r="H94" s="143"/>
      <c r="I94" s="143"/>
      <c r="J94" s="143"/>
      <c r="K94" s="76"/>
      <c r="L94" s="76"/>
      <c r="M94" s="77"/>
      <c r="N94" s="78" t="s">
        <v>39</v>
      </c>
      <c r="O94" s="79"/>
    </row>
    <row r="95" spans="1:13" ht="15" customHeight="1">
      <c r="A95" s="143" t="s">
        <v>176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</row>
    <row r="96" spans="1:13" ht="15" customHeight="1">
      <c r="A96" s="143" t="s">
        <v>40</v>
      </c>
      <c r="B96" s="143"/>
      <c r="C96" s="143"/>
      <c r="D96" s="143"/>
      <c r="E96" s="143"/>
      <c r="F96" s="143"/>
      <c r="G96" s="143"/>
      <c r="H96" s="143"/>
      <c r="I96" s="143"/>
      <c r="J96" s="143"/>
      <c r="K96" s="77"/>
      <c r="L96" s="77"/>
      <c r="M96" s="77"/>
    </row>
    <row r="97" spans="1:10" ht="15">
      <c r="A97" s="144" t="s">
        <v>41</v>
      </c>
      <c r="B97" s="144"/>
      <c r="C97" s="144"/>
      <c r="D97" s="144"/>
      <c r="E97" s="144"/>
      <c r="F97" s="144"/>
      <c r="G97" s="144"/>
      <c r="H97" s="144"/>
      <c r="I97" s="144"/>
      <c r="J97" s="144"/>
    </row>
    <row r="98" spans="1:10" ht="15.7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</row>
    <row r="99" spans="1:15" ht="45" customHeight="1">
      <c r="A99" s="127" t="s">
        <v>42</v>
      </c>
      <c r="B99" s="131" t="s">
        <v>43</v>
      </c>
      <c r="C99" s="132"/>
      <c r="D99" s="132"/>
      <c r="E99" s="133"/>
      <c r="F99" s="131" t="s">
        <v>133</v>
      </c>
      <c r="G99" s="133"/>
      <c r="H99" s="131" t="s">
        <v>44</v>
      </c>
      <c r="I99" s="132"/>
      <c r="J99" s="132"/>
      <c r="K99" s="132"/>
      <c r="L99" s="133"/>
      <c r="M99" s="131" t="s">
        <v>45</v>
      </c>
      <c r="N99" s="132"/>
      <c r="O99" s="133"/>
    </row>
    <row r="100" spans="1:15" ht="34.5" customHeight="1">
      <c r="A100" s="130"/>
      <c r="B100" s="134" t="s">
        <v>46</v>
      </c>
      <c r="C100" s="135"/>
      <c r="D100" s="138" t="s">
        <v>46</v>
      </c>
      <c r="E100" s="138" t="s">
        <v>46</v>
      </c>
      <c r="F100" s="138" t="s">
        <v>46</v>
      </c>
      <c r="G100" s="138" t="s">
        <v>46</v>
      </c>
      <c r="H100" s="134" t="s">
        <v>46</v>
      </c>
      <c r="I100" s="140"/>
      <c r="J100" s="135"/>
      <c r="K100" s="131" t="s">
        <v>47</v>
      </c>
      <c r="L100" s="133"/>
      <c r="M100" s="138" t="s">
        <v>92</v>
      </c>
      <c r="N100" s="138" t="s">
        <v>149</v>
      </c>
      <c r="O100" s="138" t="s">
        <v>94</v>
      </c>
    </row>
    <row r="101" spans="1:15" ht="22.5">
      <c r="A101" s="128"/>
      <c r="B101" s="136"/>
      <c r="C101" s="137"/>
      <c r="D101" s="139"/>
      <c r="E101" s="139"/>
      <c r="F101" s="139"/>
      <c r="G101" s="139"/>
      <c r="H101" s="136"/>
      <c r="I101" s="141"/>
      <c r="J101" s="137"/>
      <c r="K101" s="79" t="s">
        <v>50</v>
      </c>
      <c r="L101" s="79" t="s">
        <v>51</v>
      </c>
      <c r="M101" s="139"/>
      <c r="N101" s="139"/>
      <c r="O101" s="139"/>
    </row>
    <row r="102" spans="1:15" ht="15">
      <c r="A102" s="79">
        <v>1</v>
      </c>
      <c r="B102" s="131">
        <v>2</v>
      </c>
      <c r="C102" s="133"/>
      <c r="D102" s="79">
        <v>3</v>
      </c>
      <c r="E102" s="79">
        <v>4</v>
      </c>
      <c r="F102" s="79">
        <v>5</v>
      </c>
      <c r="G102" s="79">
        <v>6</v>
      </c>
      <c r="H102" s="131">
        <v>7</v>
      </c>
      <c r="I102" s="132"/>
      <c r="J102" s="133"/>
      <c r="K102" s="79">
        <v>8</v>
      </c>
      <c r="L102" s="79">
        <v>9</v>
      </c>
      <c r="M102" s="79">
        <v>10</v>
      </c>
      <c r="N102" s="79">
        <v>11</v>
      </c>
      <c r="O102" s="79">
        <v>12</v>
      </c>
    </row>
    <row r="103" spans="1:15" ht="64.5">
      <c r="A103" s="86" t="s">
        <v>150</v>
      </c>
      <c r="B103" s="124" t="s">
        <v>151</v>
      </c>
      <c r="C103" s="125"/>
      <c r="D103" s="63" t="s">
        <v>96</v>
      </c>
      <c r="E103" s="63" t="s">
        <v>97</v>
      </c>
      <c r="F103" s="61" t="s">
        <v>98</v>
      </c>
      <c r="G103" s="61"/>
      <c r="H103" s="124" t="s">
        <v>136</v>
      </c>
      <c r="I103" s="126"/>
      <c r="J103" s="125"/>
      <c r="K103" s="61" t="s">
        <v>137</v>
      </c>
      <c r="L103" s="61">
        <v>744</v>
      </c>
      <c r="M103" s="61">
        <v>0</v>
      </c>
      <c r="N103" s="61">
        <v>0</v>
      </c>
      <c r="O103" s="61">
        <v>75</v>
      </c>
    </row>
    <row r="104" spans="1:12" ht="15" customHeight="1">
      <c r="A104" s="129" t="s">
        <v>144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</row>
    <row r="105" ht="15">
      <c r="G105" s="87"/>
    </row>
    <row r="106" spans="1:10" ht="15" customHeight="1">
      <c r="A106" s="144" t="s">
        <v>52</v>
      </c>
      <c r="B106" s="144"/>
      <c r="C106" s="144"/>
      <c r="D106" s="144"/>
      <c r="E106" s="144"/>
      <c r="F106" s="144"/>
      <c r="G106" s="144"/>
      <c r="H106" s="144"/>
      <c r="I106" s="144"/>
      <c r="J106" s="144"/>
    </row>
    <row r="108" spans="1:15" ht="52.5" customHeight="1">
      <c r="A108" s="127" t="s">
        <v>42</v>
      </c>
      <c r="B108" s="131" t="s">
        <v>43</v>
      </c>
      <c r="C108" s="132"/>
      <c r="D108" s="133"/>
      <c r="E108" s="131" t="s">
        <v>133</v>
      </c>
      <c r="F108" s="133"/>
      <c r="G108" s="131" t="s">
        <v>44</v>
      </c>
      <c r="H108" s="132"/>
      <c r="I108" s="133"/>
      <c r="J108" s="131" t="s">
        <v>45</v>
      </c>
      <c r="K108" s="132"/>
      <c r="L108" s="133"/>
      <c r="M108" s="131" t="s">
        <v>53</v>
      </c>
      <c r="N108" s="132"/>
      <c r="O108" s="133"/>
    </row>
    <row r="109" spans="1:15" ht="24" customHeight="1">
      <c r="A109" s="130"/>
      <c r="B109" s="138" t="s">
        <v>46</v>
      </c>
      <c r="C109" s="138" t="s">
        <v>46</v>
      </c>
      <c r="D109" s="138" t="s">
        <v>46</v>
      </c>
      <c r="E109" s="138" t="s">
        <v>46</v>
      </c>
      <c r="F109" s="138" t="s">
        <v>46</v>
      </c>
      <c r="G109" s="138" t="s">
        <v>46</v>
      </c>
      <c r="H109" s="131" t="s">
        <v>47</v>
      </c>
      <c r="I109" s="133"/>
      <c r="J109" s="127" t="s">
        <v>92</v>
      </c>
      <c r="K109" s="127" t="s">
        <v>149</v>
      </c>
      <c r="L109" s="127" t="s">
        <v>94</v>
      </c>
      <c r="M109" s="127" t="s">
        <v>92</v>
      </c>
      <c r="N109" s="127" t="s">
        <v>149</v>
      </c>
      <c r="O109" s="127" t="s">
        <v>94</v>
      </c>
    </row>
    <row r="110" spans="1:15" ht="35.25" customHeight="1">
      <c r="A110" s="128"/>
      <c r="B110" s="139"/>
      <c r="C110" s="139"/>
      <c r="D110" s="139"/>
      <c r="E110" s="139"/>
      <c r="F110" s="139"/>
      <c r="G110" s="139"/>
      <c r="H110" s="79" t="s">
        <v>50</v>
      </c>
      <c r="I110" s="79" t="s">
        <v>51</v>
      </c>
      <c r="J110" s="128"/>
      <c r="K110" s="128"/>
      <c r="L110" s="128"/>
      <c r="M110" s="128"/>
      <c r="N110" s="128"/>
      <c r="O110" s="128"/>
    </row>
    <row r="111" spans="1:15" ht="15">
      <c r="A111" s="79">
        <v>1</v>
      </c>
      <c r="B111" s="79">
        <v>2</v>
      </c>
      <c r="C111" s="79">
        <v>3</v>
      </c>
      <c r="D111" s="79">
        <v>4</v>
      </c>
      <c r="E111" s="79">
        <v>5</v>
      </c>
      <c r="F111" s="79">
        <v>6</v>
      </c>
      <c r="G111" s="79">
        <v>7</v>
      </c>
      <c r="H111" s="79">
        <v>8</v>
      </c>
      <c r="I111" s="79">
        <v>9</v>
      </c>
      <c r="J111" s="79">
        <v>10</v>
      </c>
      <c r="K111" s="79">
        <v>11</v>
      </c>
      <c r="L111" s="79">
        <v>12</v>
      </c>
      <c r="M111" s="79">
        <v>13</v>
      </c>
      <c r="N111" s="79">
        <v>14</v>
      </c>
      <c r="O111" s="79">
        <v>15</v>
      </c>
    </row>
    <row r="112" spans="1:15" ht="64.5">
      <c r="A112" s="86" t="s">
        <v>150</v>
      </c>
      <c r="B112" s="60" t="s">
        <v>151</v>
      </c>
      <c r="C112" s="63" t="s">
        <v>96</v>
      </c>
      <c r="D112" s="63" t="s">
        <v>97</v>
      </c>
      <c r="E112" s="61" t="s">
        <v>98</v>
      </c>
      <c r="F112" s="61"/>
      <c r="G112" s="61" t="s">
        <v>105</v>
      </c>
      <c r="H112" s="61" t="s">
        <v>106</v>
      </c>
      <c r="I112" s="61">
        <v>792</v>
      </c>
      <c r="J112" s="61">
        <v>25</v>
      </c>
      <c r="K112" s="61">
        <v>23</v>
      </c>
      <c r="L112" s="61">
        <v>7</v>
      </c>
      <c r="M112" s="61"/>
      <c r="N112" s="61"/>
      <c r="O112" s="61"/>
    </row>
    <row r="113" spans="1:12" ht="15">
      <c r="A113" s="129" t="s">
        <v>144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ht="15" customHeight="1"/>
    <row r="115" spans="1:15" ht="15">
      <c r="A115" s="123" t="s">
        <v>54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1:15" ht="1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5">
      <c r="A117" s="124" t="s">
        <v>55</v>
      </c>
      <c r="B117" s="125"/>
      <c r="C117" s="124" t="s">
        <v>56</v>
      </c>
      <c r="D117" s="126"/>
      <c r="E117" s="125"/>
      <c r="F117" s="61" t="s">
        <v>57</v>
      </c>
      <c r="G117" s="124" t="s">
        <v>58</v>
      </c>
      <c r="H117" s="125"/>
      <c r="I117" s="146" t="s">
        <v>59</v>
      </c>
      <c r="J117" s="146"/>
      <c r="K117" s="146"/>
      <c r="L117" s="146"/>
      <c r="M117" s="146"/>
      <c r="N117" s="146"/>
      <c r="O117" s="146"/>
    </row>
    <row r="118" spans="1:15" ht="15" customHeight="1">
      <c r="A118" s="124">
        <v>1</v>
      </c>
      <c r="B118" s="125"/>
      <c r="C118" s="124">
        <v>2</v>
      </c>
      <c r="D118" s="126"/>
      <c r="E118" s="125"/>
      <c r="F118" s="61">
        <v>3</v>
      </c>
      <c r="G118" s="124">
        <v>4</v>
      </c>
      <c r="H118" s="125"/>
      <c r="I118" s="146">
        <v>5</v>
      </c>
      <c r="J118" s="146"/>
      <c r="K118" s="146"/>
      <c r="L118" s="146"/>
      <c r="M118" s="146"/>
      <c r="N118" s="146"/>
      <c r="O118" s="146"/>
    </row>
    <row r="119" spans="1:15" ht="97.5" customHeight="1">
      <c r="A119" s="124" t="s">
        <v>60</v>
      </c>
      <c r="B119" s="125"/>
      <c r="C119" s="124" t="s">
        <v>145</v>
      </c>
      <c r="D119" s="126"/>
      <c r="E119" s="125"/>
      <c r="F119" s="84"/>
      <c r="G119" s="124"/>
      <c r="H119" s="125"/>
      <c r="I119" s="146"/>
      <c r="J119" s="146"/>
      <c r="K119" s="146"/>
      <c r="L119" s="146"/>
      <c r="M119" s="146"/>
      <c r="N119" s="146"/>
      <c r="O119" s="146"/>
    </row>
    <row r="120" spans="1:15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</row>
    <row r="121" spans="1:15" ht="15">
      <c r="A121" s="123" t="s">
        <v>61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54"/>
      <c r="N121" s="54"/>
      <c r="O121" s="54"/>
    </row>
    <row r="122" spans="1:15" ht="15">
      <c r="A122" s="123" t="s">
        <v>62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1:15" ht="15" customHeight="1">
      <c r="A123" s="142" t="s">
        <v>63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54"/>
      <c r="N123" s="54"/>
      <c r="O123" s="54"/>
    </row>
    <row r="124" spans="1:15" ht="1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</row>
    <row r="125" spans="1:15" ht="15" customHeight="1">
      <c r="A125" s="123" t="s">
        <v>64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54"/>
      <c r="N125" s="54"/>
      <c r="O125" s="54"/>
    </row>
    <row r="126" spans="1:15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5" ht="15" customHeight="1">
      <c r="A127" s="124" t="s">
        <v>65</v>
      </c>
      <c r="B127" s="125"/>
      <c r="C127" s="124" t="s">
        <v>66</v>
      </c>
      <c r="D127" s="126"/>
      <c r="E127" s="125"/>
      <c r="F127" s="124" t="s">
        <v>67</v>
      </c>
      <c r="G127" s="126"/>
      <c r="H127" s="125"/>
      <c r="I127" s="54"/>
      <c r="J127" s="54"/>
      <c r="K127" s="54"/>
      <c r="L127" s="54"/>
      <c r="M127" s="54"/>
      <c r="N127" s="54"/>
      <c r="O127" s="54"/>
    </row>
    <row r="128" spans="1:15" ht="15">
      <c r="A128" s="124">
        <v>1</v>
      </c>
      <c r="B128" s="125"/>
      <c r="C128" s="124">
        <v>2</v>
      </c>
      <c r="D128" s="126"/>
      <c r="E128" s="125"/>
      <c r="F128" s="124">
        <v>3</v>
      </c>
      <c r="G128" s="126"/>
      <c r="H128" s="125"/>
      <c r="I128" s="54"/>
      <c r="J128" s="54"/>
      <c r="K128" s="54"/>
      <c r="L128" s="54"/>
      <c r="M128" s="54"/>
      <c r="N128" s="54"/>
      <c r="O128" s="54"/>
    </row>
    <row r="129" spans="1:15" ht="85.5" customHeight="1">
      <c r="A129" s="124" t="s">
        <v>146</v>
      </c>
      <c r="B129" s="125"/>
      <c r="C129" s="124" t="s">
        <v>147</v>
      </c>
      <c r="D129" s="126"/>
      <c r="E129" s="125"/>
      <c r="F129" s="124" t="s">
        <v>148</v>
      </c>
      <c r="G129" s="126"/>
      <c r="H129" s="125"/>
      <c r="I129" s="54"/>
      <c r="J129" s="54"/>
      <c r="K129" s="54"/>
      <c r="L129" s="54"/>
      <c r="M129" s="54"/>
      <c r="N129" s="54"/>
      <c r="O129" s="54"/>
    </row>
    <row r="130" spans="1:15" ht="15">
      <c r="A130" s="85"/>
      <c r="B130" s="85"/>
      <c r="C130" s="85"/>
      <c r="D130" s="85"/>
      <c r="E130" s="85"/>
      <c r="F130" s="85"/>
      <c r="G130" s="85"/>
      <c r="H130" s="85"/>
      <c r="I130" s="54"/>
      <c r="J130" s="54"/>
      <c r="K130" s="54"/>
      <c r="L130" s="54"/>
      <c r="M130" s="54"/>
      <c r="N130" s="54"/>
      <c r="O130" s="54"/>
    </row>
    <row r="131" spans="1:15" ht="19.5" customHeight="1">
      <c r="A131" s="145" t="s">
        <v>152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54"/>
      <c r="L131" s="54"/>
      <c r="M131" s="54"/>
      <c r="N131" s="54"/>
      <c r="O131" s="54"/>
    </row>
    <row r="132" spans="1:15" ht="67.5">
      <c r="A132" s="143" t="s">
        <v>175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76"/>
      <c r="L132" s="76"/>
      <c r="M132" s="77"/>
      <c r="N132" s="78" t="s">
        <v>39</v>
      </c>
      <c r="O132" s="79"/>
    </row>
    <row r="133" spans="1:13" ht="15">
      <c r="A133" s="143" t="s">
        <v>176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</row>
    <row r="134" spans="1:10" ht="15" customHeight="1">
      <c r="A134" s="144" t="s">
        <v>40</v>
      </c>
      <c r="B134" s="144"/>
      <c r="C134" s="144"/>
      <c r="D134" s="144"/>
      <c r="E134" s="144"/>
      <c r="F134" s="144"/>
      <c r="G134" s="144"/>
      <c r="H134" s="144"/>
      <c r="I134" s="144"/>
      <c r="J134" s="144"/>
    </row>
    <row r="135" spans="1:10" ht="15">
      <c r="A135" s="144" t="s">
        <v>41</v>
      </c>
      <c r="B135" s="144"/>
      <c r="C135" s="144"/>
      <c r="D135" s="144"/>
      <c r="E135" s="144"/>
      <c r="F135" s="144"/>
      <c r="G135" s="144"/>
      <c r="H135" s="144"/>
      <c r="I135" s="144"/>
      <c r="J135" s="144"/>
    </row>
    <row r="136" spans="1:10" ht="15">
      <c r="A136" s="73"/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5" ht="58.5" customHeight="1">
      <c r="A137" s="127" t="s">
        <v>42</v>
      </c>
      <c r="B137" s="131" t="s">
        <v>43</v>
      </c>
      <c r="C137" s="132"/>
      <c r="D137" s="132"/>
      <c r="E137" s="133"/>
      <c r="F137" s="131" t="s">
        <v>133</v>
      </c>
      <c r="G137" s="133"/>
      <c r="H137" s="131" t="s">
        <v>44</v>
      </c>
      <c r="I137" s="132"/>
      <c r="J137" s="132"/>
      <c r="K137" s="132"/>
      <c r="L137" s="133"/>
      <c r="M137" s="131" t="s">
        <v>45</v>
      </c>
      <c r="N137" s="132"/>
      <c r="O137" s="133"/>
    </row>
    <row r="138" spans="1:15" ht="32.25" customHeight="1">
      <c r="A138" s="130"/>
      <c r="B138" s="134" t="s">
        <v>46</v>
      </c>
      <c r="C138" s="135"/>
      <c r="D138" s="138" t="s">
        <v>46</v>
      </c>
      <c r="E138" s="138" t="s">
        <v>46</v>
      </c>
      <c r="F138" s="138" t="s">
        <v>46</v>
      </c>
      <c r="G138" s="138" t="s">
        <v>46</v>
      </c>
      <c r="H138" s="134" t="s">
        <v>46</v>
      </c>
      <c r="I138" s="140"/>
      <c r="J138" s="135"/>
      <c r="K138" s="131" t="s">
        <v>47</v>
      </c>
      <c r="L138" s="133"/>
      <c r="M138" s="138" t="s">
        <v>92</v>
      </c>
      <c r="N138" s="138" t="s">
        <v>149</v>
      </c>
      <c r="O138" s="138" t="s">
        <v>94</v>
      </c>
    </row>
    <row r="139" spans="1:15" ht="31.5" customHeight="1">
      <c r="A139" s="128"/>
      <c r="B139" s="136"/>
      <c r="C139" s="137"/>
      <c r="D139" s="139"/>
      <c r="E139" s="139"/>
      <c r="F139" s="139"/>
      <c r="G139" s="139"/>
      <c r="H139" s="136"/>
      <c r="I139" s="141"/>
      <c r="J139" s="137"/>
      <c r="K139" s="79" t="s">
        <v>50</v>
      </c>
      <c r="L139" s="79" t="s">
        <v>51</v>
      </c>
      <c r="M139" s="139"/>
      <c r="N139" s="139"/>
      <c r="O139" s="139"/>
    </row>
    <row r="140" spans="1:15" ht="15" customHeight="1">
      <c r="A140" s="79">
        <v>1</v>
      </c>
      <c r="B140" s="131">
        <v>2</v>
      </c>
      <c r="C140" s="133"/>
      <c r="D140" s="79">
        <v>3</v>
      </c>
      <c r="E140" s="79">
        <v>4</v>
      </c>
      <c r="F140" s="79">
        <v>5</v>
      </c>
      <c r="G140" s="79">
        <v>6</v>
      </c>
      <c r="H140" s="131">
        <v>7</v>
      </c>
      <c r="I140" s="132"/>
      <c r="J140" s="133"/>
      <c r="K140" s="79">
        <v>8</v>
      </c>
      <c r="L140" s="79">
        <v>9</v>
      </c>
      <c r="M140" s="79">
        <v>10</v>
      </c>
      <c r="N140" s="79">
        <v>11</v>
      </c>
      <c r="O140" s="79">
        <v>12</v>
      </c>
    </row>
    <row r="141" spans="1:15" ht="69" customHeight="1">
      <c r="A141" s="86" t="s">
        <v>153</v>
      </c>
      <c r="B141" s="124" t="s">
        <v>154</v>
      </c>
      <c r="C141" s="125"/>
      <c r="D141" s="63" t="s">
        <v>96</v>
      </c>
      <c r="E141" s="63" t="s">
        <v>97</v>
      </c>
      <c r="F141" s="61" t="s">
        <v>98</v>
      </c>
      <c r="G141" s="61"/>
      <c r="H141" s="124" t="s">
        <v>136</v>
      </c>
      <c r="I141" s="126"/>
      <c r="J141" s="125"/>
      <c r="K141" s="61" t="s">
        <v>137</v>
      </c>
      <c r="L141" s="61">
        <v>744</v>
      </c>
      <c r="M141" s="61">
        <v>75</v>
      </c>
      <c r="N141" s="61">
        <v>75</v>
      </c>
      <c r="O141" s="61">
        <v>75</v>
      </c>
    </row>
    <row r="142" spans="1:12" ht="36.75" customHeight="1">
      <c r="A142" s="129" t="s">
        <v>144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ht="15" customHeight="1">
      <c r="G143" s="87"/>
    </row>
    <row r="144" spans="1:10" ht="15">
      <c r="A144" s="144" t="s">
        <v>52</v>
      </c>
      <c r="B144" s="144"/>
      <c r="C144" s="144"/>
      <c r="D144" s="144"/>
      <c r="E144" s="144"/>
      <c r="F144" s="144"/>
      <c r="G144" s="144"/>
      <c r="H144" s="144"/>
      <c r="I144" s="144"/>
      <c r="J144" s="144"/>
    </row>
    <row r="146" spans="1:15" ht="46.5" customHeight="1">
      <c r="A146" s="127" t="s">
        <v>42</v>
      </c>
      <c r="B146" s="131" t="s">
        <v>43</v>
      </c>
      <c r="C146" s="132"/>
      <c r="D146" s="133"/>
      <c r="E146" s="131" t="s">
        <v>133</v>
      </c>
      <c r="F146" s="133"/>
      <c r="G146" s="131" t="s">
        <v>44</v>
      </c>
      <c r="H146" s="132"/>
      <c r="I146" s="133"/>
      <c r="J146" s="131" t="s">
        <v>45</v>
      </c>
      <c r="K146" s="132"/>
      <c r="L146" s="133"/>
      <c r="M146" s="131" t="s">
        <v>53</v>
      </c>
      <c r="N146" s="132"/>
      <c r="O146" s="133"/>
    </row>
    <row r="147" spans="1:15" ht="33.75" customHeight="1">
      <c r="A147" s="130"/>
      <c r="B147" s="138" t="s">
        <v>46</v>
      </c>
      <c r="C147" s="138" t="s">
        <v>46</v>
      </c>
      <c r="D147" s="138" t="s">
        <v>46</v>
      </c>
      <c r="E147" s="138" t="s">
        <v>46</v>
      </c>
      <c r="F147" s="138" t="s">
        <v>46</v>
      </c>
      <c r="G147" s="138" t="s">
        <v>46</v>
      </c>
      <c r="H147" s="131" t="s">
        <v>47</v>
      </c>
      <c r="I147" s="133"/>
      <c r="J147" s="127" t="s">
        <v>92</v>
      </c>
      <c r="K147" s="127" t="s">
        <v>149</v>
      </c>
      <c r="L147" s="127" t="s">
        <v>94</v>
      </c>
      <c r="M147" s="127" t="s">
        <v>92</v>
      </c>
      <c r="N147" s="127" t="s">
        <v>149</v>
      </c>
      <c r="O147" s="127" t="s">
        <v>94</v>
      </c>
    </row>
    <row r="148" spans="1:15" ht="33.75" customHeight="1">
      <c r="A148" s="128"/>
      <c r="B148" s="139"/>
      <c r="C148" s="139"/>
      <c r="D148" s="139"/>
      <c r="E148" s="139"/>
      <c r="F148" s="139"/>
      <c r="G148" s="139"/>
      <c r="H148" s="79" t="s">
        <v>50</v>
      </c>
      <c r="I148" s="79" t="s">
        <v>51</v>
      </c>
      <c r="J148" s="128"/>
      <c r="K148" s="128"/>
      <c r="L148" s="128"/>
      <c r="M148" s="128"/>
      <c r="N148" s="128"/>
      <c r="O148" s="128"/>
    </row>
    <row r="149" spans="1:15" ht="15">
      <c r="A149" s="79">
        <v>1</v>
      </c>
      <c r="B149" s="79">
        <v>2</v>
      </c>
      <c r="C149" s="79">
        <v>3</v>
      </c>
      <c r="D149" s="79">
        <v>4</v>
      </c>
      <c r="E149" s="79">
        <v>5</v>
      </c>
      <c r="F149" s="79">
        <v>6</v>
      </c>
      <c r="G149" s="79">
        <v>7</v>
      </c>
      <c r="H149" s="79">
        <v>8</v>
      </c>
      <c r="I149" s="79">
        <v>9</v>
      </c>
      <c r="J149" s="79">
        <v>10</v>
      </c>
      <c r="K149" s="79">
        <v>11</v>
      </c>
      <c r="L149" s="79">
        <v>12</v>
      </c>
      <c r="M149" s="79">
        <v>13</v>
      </c>
      <c r="N149" s="79">
        <v>14</v>
      </c>
      <c r="O149" s="79">
        <v>15</v>
      </c>
    </row>
    <row r="150" spans="1:15" ht="69" customHeight="1">
      <c r="A150" s="86" t="s">
        <v>153</v>
      </c>
      <c r="B150" s="60" t="s">
        <v>154</v>
      </c>
      <c r="C150" s="63" t="s">
        <v>96</v>
      </c>
      <c r="D150" s="63" t="s">
        <v>97</v>
      </c>
      <c r="E150" s="61" t="s">
        <v>98</v>
      </c>
      <c r="F150" s="61"/>
      <c r="G150" s="61" t="s">
        <v>105</v>
      </c>
      <c r="H150" s="61" t="s">
        <v>106</v>
      </c>
      <c r="I150" s="61">
        <v>792</v>
      </c>
      <c r="J150" s="61">
        <v>64</v>
      </c>
      <c r="K150" s="61">
        <v>64</v>
      </c>
      <c r="L150" s="61">
        <v>64</v>
      </c>
      <c r="M150" s="61"/>
      <c r="N150" s="61"/>
      <c r="O150" s="61"/>
    </row>
    <row r="151" spans="1:12" ht="33" customHeight="1">
      <c r="A151" s="129" t="s">
        <v>144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ht="9" customHeight="1"/>
    <row r="153" spans="1:15" ht="15" customHeight="1">
      <c r="A153" s="123" t="s">
        <v>54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1:15" ht="12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15">
      <c r="A155" s="124" t="s">
        <v>55</v>
      </c>
      <c r="B155" s="125"/>
      <c r="C155" s="124" t="s">
        <v>56</v>
      </c>
      <c r="D155" s="126"/>
      <c r="E155" s="125"/>
      <c r="F155" s="61" t="s">
        <v>57</v>
      </c>
      <c r="G155" s="124" t="s">
        <v>58</v>
      </c>
      <c r="H155" s="125"/>
      <c r="I155" s="146" t="s">
        <v>59</v>
      </c>
      <c r="J155" s="146"/>
      <c r="K155" s="146"/>
      <c r="L155" s="146"/>
      <c r="M155" s="146"/>
      <c r="N155" s="146"/>
      <c r="O155" s="146"/>
    </row>
    <row r="156" spans="1:15" ht="29.25" customHeight="1">
      <c r="A156" s="124">
        <v>1</v>
      </c>
      <c r="B156" s="125"/>
      <c r="C156" s="124">
        <v>2</v>
      </c>
      <c r="D156" s="126"/>
      <c r="E156" s="125"/>
      <c r="F156" s="61">
        <v>3</v>
      </c>
      <c r="G156" s="124">
        <v>4</v>
      </c>
      <c r="H156" s="125"/>
      <c r="I156" s="146">
        <v>5</v>
      </c>
      <c r="J156" s="146"/>
      <c r="K156" s="146"/>
      <c r="L156" s="146"/>
      <c r="M156" s="146"/>
      <c r="N156" s="146"/>
      <c r="O156" s="146"/>
    </row>
    <row r="157" spans="1:15" ht="57" customHeight="1">
      <c r="A157" s="124" t="s">
        <v>60</v>
      </c>
      <c r="B157" s="125"/>
      <c r="C157" s="124" t="s">
        <v>145</v>
      </c>
      <c r="D157" s="126"/>
      <c r="E157" s="125"/>
      <c r="F157" s="84"/>
      <c r="G157" s="124"/>
      <c r="H157" s="125"/>
      <c r="I157" s="146"/>
      <c r="J157" s="146"/>
      <c r="K157" s="146"/>
      <c r="L157" s="146"/>
      <c r="M157" s="146"/>
      <c r="N157" s="146"/>
      <c r="O157" s="146"/>
    </row>
    <row r="158" spans="1:15" ht="1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</row>
    <row r="159" spans="1:15" ht="15" customHeight="1">
      <c r="A159" s="123" t="s">
        <v>61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54"/>
      <c r="N159" s="54"/>
      <c r="O159" s="54"/>
    </row>
    <row r="160" spans="1:15" ht="51" customHeight="1">
      <c r="A160" s="123" t="s">
        <v>62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1:15" ht="24" customHeight="1">
      <c r="A161" s="142" t="s">
        <v>63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54"/>
      <c r="N161" s="54"/>
      <c r="O161" s="54"/>
    </row>
    <row r="162" spans="1:15" ht="1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</row>
    <row r="163" spans="1:15" ht="15">
      <c r="A163" s="123" t="s">
        <v>64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54"/>
      <c r="N163" s="54"/>
      <c r="O163" s="54"/>
    </row>
    <row r="164" spans="1:15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</row>
    <row r="165" spans="1:15" ht="15">
      <c r="A165" s="124" t="s">
        <v>65</v>
      </c>
      <c r="B165" s="125"/>
      <c r="C165" s="124" t="s">
        <v>66</v>
      </c>
      <c r="D165" s="126"/>
      <c r="E165" s="125"/>
      <c r="F165" s="124" t="s">
        <v>67</v>
      </c>
      <c r="G165" s="126"/>
      <c r="H165" s="125"/>
      <c r="I165" s="54"/>
      <c r="J165" s="54"/>
      <c r="K165" s="54"/>
      <c r="L165" s="54"/>
      <c r="M165" s="54"/>
      <c r="N165" s="54"/>
      <c r="O165" s="54"/>
    </row>
    <row r="166" spans="1:15" ht="26.25" customHeight="1">
      <c r="A166" s="124">
        <v>1</v>
      </c>
      <c r="B166" s="125"/>
      <c r="C166" s="124">
        <v>2</v>
      </c>
      <c r="D166" s="126"/>
      <c r="E166" s="125"/>
      <c r="F166" s="124">
        <v>3</v>
      </c>
      <c r="G166" s="126"/>
      <c r="H166" s="125"/>
      <c r="I166" s="54"/>
      <c r="J166" s="54"/>
      <c r="K166" s="54"/>
      <c r="L166" s="54"/>
      <c r="M166" s="54"/>
      <c r="N166" s="54"/>
      <c r="O166" s="54"/>
    </row>
    <row r="167" spans="1:15" ht="83.25" customHeight="1">
      <c r="A167" s="124" t="s">
        <v>146</v>
      </c>
      <c r="B167" s="125"/>
      <c r="C167" s="124" t="s">
        <v>147</v>
      </c>
      <c r="D167" s="126"/>
      <c r="E167" s="125"/>
      <c r="F167" s="124" t="s">
        <v>148</v>
      </c>
      <c r="G167" s="126"/>
      <c r="H167" s="125"/>
      <c r="I167" s="54"/>
      <c r="J167" s="54"/>
      <c r="K167" s="54"/>
      <c r="L167" s="54"/>
      <c r="M167" s="54"/>
      <c r="N167" s="54"/>
      <c r="O167" s="54"/>
    </row>
    <row r="169" spans="1:15" ht="15">
      <c r="A169" s="145" t="s">
        <v>155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54"/>
      <c r="L169" s="54"/>
      <c r="M169" s="54"/>
      <c r="N169" s="54"/>
      <c r="O169" s="54"/>
    </row>
    <row r="170" spans="1:15" ht="67.5">
      <c r="A170" s="143" t="s">
        <v>171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76"/>
      <c r="L170" s="76"/>
      <c r="M170" s="77"/>
      <c r="N170" s="78" t="s">
        <v>39</v>
      </c>
      <c r="O170" s="79"/>
    </row>
    <row r="171" spans="1:13" ht="15">
      <c r="A171" s="143" t="s">
        <v>176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</row>
    <row r="172" spans="1:13" ht="15">
      <c r="A172" s="143" t="s">
        <v>40</v>
      </c>
      <c r="B172" s="143"/>
      <c r="C172" s="143"/>
      <c r="D172" s="143"/>
      <c r="E172" s="143"/>
      <c r="F172" s="143"/>
      <c r="G172" s="143"/>
      <c r="H172" s="143"/>
      <c r="I172" s="143"/>
      <c r="J172" s="143"/>
      <c r="K172" s="77"/>
      <c r="L172" s="77"/>
      <c r="M172" s="77"/>
    </row>
    <row r="173" spans="1:13" ht="15">
      <c r="A173" s="143" t="s">
        <v>41</v>
      </c>
      <c r="B173" s="143"/>
      <c r="C173" s="143"/>
      <c r="D173" s="143"/>
      <c r="E173" s="143"/>
      <c r="F173" s="143"/>
      <c r="G173" s="143"/>
      <c r="H173" s="143"/>
      <c r="I173" s="143"/>
      <c r="J173" s="143"/>
      <c r="K173" s="77"/>
      <c r="L173" s="77"/>
      <c r="M173" s="77"/>
    </row>
    <row r="174" spans="1:13" ht="1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77"/>
      <c r="L174" s="77"/>
      <c r="M174" s="77"/>
    </row>
    <row r="175" spans="1:15" ht="54.75" customHeight="1">
      <c r="A175" s="127" t="s">
        <v>42</v>
      </c>
      <c r="B175" s="131" t="s">
        <v>43</v>
      </c>
      <c r="C175" s="132"/>
      <c r="D175" s="132"/>
      <c r="E175" s="133"/>
      <c r="F175" s="131" t="s">
        <v>133</v>
      </c>
      <c r="G175" s="133"/>
      <c r="H175" s="131" t="s">
        <v>44</v>
      </c>
      <c r="I175" s="132"/>
      <c r="J175" s="132"/>
      <c r="K175" s="132"/>
      <c r="L175" s="133"/>
      <c r="M175" s="131" t="s">
        <v>45</v>
      </c>
      <c r="N175" s="132"/>
      <c r="O175" s="133"/>
    </row>
    <row r="176" spans="1:15" ht="38.25" customHeight="1">
      <c r="A176" s="130"/>
      <c r="B176" s="134" t="s">
        <v>46</v>
      </c>
      <c r="C176" s="135"/>
      <c r="D176" s="138" t="s">
        <v>46</v>
      </c>
      <c r="E176" s="138" t="s">
        <v>46</v>
      </c>
      <c r="F176" s="138" t="s">
        <v>46</v>
      </c>
      <c r="G176" s="138" t="s">
        <v>46</v>
      </c>
      <c r="H176" s="134" t="s">
        <v>46</v>
      </c>
      <c r="I176" s="140"/>
      <c r="J176" s="135"/>
      <c r="K176" s="131" t="s">
        <v>47</v>
      </c>
      <c r="L176" s="133"/>
      <c r="M176" s="138" t="s">
        <v>92</v>
      </c>
      <c r="N176" s="138" t="s">
        <v>149</v>
      </c>
      <c r="O176" s="138" t="s">
        <v>94</v>
      </c>
    </row>
    <row r="177" spans="1:15" ht="22.5">
      <c r="A177" s="128"/>
      <c r="B177" s="136"/>
      <c r="C177" s="137"/>
      <c r="D177" s="139"/>
      <c r="E177" s="139"/>
      <c r="F177" s="139"/>
      <c r="G177" s="139"/>
      <c r="H177" s="136"/>
      <c r="I177" s="141"/>
      <c r="J177" s="137"/>
      <c r="K177" s="79" t="s">
        <v>50</v>
      </c>
      <c r="L177" s="79" t="s">
        <v>51</v>
      </c>
      <c r="M177" s="139"/>
      <c r="N177" s="139"/>
      <c r="O177" s="139"/>
    </row>
    <row r="178" spans="1:15" ht="15">
      <c r="A178" s="79">
        <v>1</v>
      </c>
      <c r="B178" s="131">
        <v>2</v>
      </c>
      <c r="C178" s="133"/>
      <c r="D178" s="79">
        <v>3</v>
      </c>
      <c r="E178" s="79">
        <v>4</v>
      </c>
      <c r="F178" s="79">
        <v>5</v>
      </c>
      <c r="G178" s="79">
        <v>6</v>
      </c>
      <c r="H178" s="131">
        <v>7</v>
      </c>
      <c r="I178" s="132"/>
      <c r="J178" s="133"/>
      <c r="K178" s="79">
        <v>8</v>
      </c>
      <c r="L178" s="79">
        <v>9</v>
      </c>
      <c r="M178" s="79">
        <v>10</v>
      </c>
      <c r="N178" s="79">
        <v>11</v>
      </c>
      <c r="O178" s="79">
        <v>12</v>
      </c>
    </row>
    <row r="179" spans="1:15" ht="64.5">
      <c r="A179" s="86" t="s">
        <v>156</v>
      </c>
      <c r="B179" s="124" t="s">
        <v>159</v>
      </c>
      <c r="C179" s="125"/>
      <c r="D179" s="63" t="s">
        <v>96</v>
      </c>
      <c r="E179" s="63" t="s">
        <v>97</v>
      </c>
      <c r="F179" s="61" t="s">
        <v>98</v>
      </c>
      <c r="G179" s="61"/>
      <c r="H179" s="124" t="s">
        <v>136</v>
      </c>
      <c r="I179" s="126"/>
      <c r="J179" s="125"/>
      <c r="K179" s="61" t="s">
        <v>137</v>
      </c>
      <c r="L179" s="61">
        <v>744</v>
      </c>
      <c r="M179" s="61">
        <v>0</v>
      </c>
      <c r="N179" s="61">
        <v>0</v>
      </c>
      <c r="O179" s="61">
        <v>75</v>
      </c>
    </row>
    <row r="180" spans="1:15" ht="64.5">
      <c r="A180" s="86" t="s">
        <v>157</v>
      </c>
      <c r="B180" s="124" t="s">
        <v>158</v>
      </c>
      <c r="C180" s="125"/>
      <c r="D180" s="63" t="s">
        <v>96</v>
      </c>
      <c r="E180" s="63" t="s">
        <v>97</v>
      </c>
      <c r="F180" s="61" t="s">
        <v>98</v>
      </c>
      <c r="G180" s="61"/>
      <c r="H180" s="124" t="s">
        <v>136</v>
      </c>
      <c r="I180" s="126"/>
      <c r="J180" s="125"/>
      <c r="K180" s="61" t="s">
        <v>137</v>
      </c>
      <c r="L180" s="61">
        <v>744</v>
      </c>
      <c r="M180" s="61">
        <v>0</v>
      </c>
      <c r="N180" s="61">
        <v>75</v>
      </c>
      <c r="O180" s="61">
        <v>0</v>
      </c>
    </row>
    <row r="181" spans="1:12" ht="15">
      <c r="A181" s="129" t="s">
        <v>144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ht="15">
      <c r="G182" s="87"/>
    </row>
    <row r="183" spans="1:10" ht="15">
      <c r="A183" s="144" t="s">
        <v>52</v>
      </c>
      <c r="B183" s="144"/>
      <c r="C183" s="144"/>
      <c r="D183" s="144"/>
      <c r="E183" s="144"/>
      <c r="F183" s="144"/>
      <c r="G183" s="144"/>
      <c r="H183" s="144"/>
      <c r="I183" s="144"/>
      <c r="J183" s="144"/>
    </row>
    <row r="185" spans="1:15" ht="43.5" customHeight="1">
      <c r="A185" s="127" t="s">
        <v>42</v>
      </c>
      <c r="B185" s="131" t="s">
        <v>43</v>
      </c>
      <c r="C185" s="132"/>
      <c r="D185" s="133"/>
      <c r="E185" s="131" t="s">
        <v>133</v>
      </c>
      <c r="F185" s="133"/>
      <c r="G185" s="131" t="s">
        <v>44</v>
      </c>
      <c r="H185" s="132"/>
      <c r="I185" s="133"/>
      <c r="J185" s="131" t="s">
        <v>45</v>
      </c>
      <c r="K185" s="132"/>
      <c r="L185" s="133"/>
      <c r="M185" s="131" t="s">
        <v>53</v>
      </c>
      <c r="N185" s="132"/>
      <c r="O185" s="133"/>
    </row>
    <row r="186" spans="1:15" ht="33.75" customHeight="1">
      <c r="A186" s="130"/>
      <c r="B186" s="138" t="s">
        <v>46</v>
      </c>
      <c r="C186" s="138" t="s">
        <v>46</v>
      </c>
      <c r="D186" s="138" t="s">
        <v>46</v>
      </c>
      <c r="E186" s="138" t="s">
        <v>46</v>
      </c>
      <c r="F186" s="138" t="s">
        <v>46</v>
      </c>
      <c r="G186" s="138" t="s">
        <v>46</v>
      </c>
      <c r="H186" s="131" t="s">
        <v>47</v>
      </c>
      <c r="I186" s="133"/>
      <c r="J186" s="127" t="s">
        <v>92</v>
      </c>
      <c r="K186" s="127" t="s">
        <v>149</v>
      </c>
      <c r="L186" s="127" t="s">
        <v>94</v>
      </c>
      <c r="M186" s="127" t="s">
        <v>92</v>
      </c>
      <c r="N186" s="127" t="s">
        <v>149</v>
      </c>
      <c r="O186" s="127" t="s">
        <v>94</v>
      </c>
    </row>
    <row r="187" spans="1:15" ht="22.5">
      <c r="A187" s="128"/>
      <c r="B187" s="139"/>
      <c r="C187" s="139"/>
      <c r="D187" s="139"/>
      <c r="E187" s="139"/>
      <c r="F187" s="139"/>
      <c r="G187" s="139"/>
      <c r="H187" s="79" t="s">
        <v>50</v>
      </c>
      <c r="I187" s="79" t="s">
        <v>51</v>
      </c>
      <c r="J187" s="128"/>
      <c r="K187" s="128"/>
      <c r="L187" s="128"/>
      <c r="M187" s="128"/>
      <c r="N187" s="128"/>
      <c r="O187" s="128"/>
    </row>
    <row r="188" spans="1:15" ht="15">
      <c r="A188" s="79">
        <v>1</v>
      </c>
      <c r="B188" s="79">
        <v>2</v>
      </c>
      <c r="C188" s="79">
        <v>3</v>
      </c>
      <c r="D188" s="79">
        <v>4</v>
      </c>
      <c r="E188" s="79">
        <v>5</v>
      </c>
      <c r="F188" s="79">
        <v>6</v>
      </c>
      <c r="G188" s="79">
        <v>7</v>
      </c>
      <c r="H188" s="79">
        <v>8</v>
      </c>
      <c r="I188" s="79">
        <v>9</v>
      </c>
      <c r="J188" s="79">
        <v>10</v>
      </c>
      <c r="K188" s="79">
        <v>11</v>
      </c>
      <c r="L188" s="79">
        <v>12</v>
      </c>
      <c r="M188" s="79">
        <v>13</v>
      </c>
      <c r="N188" s="79">
        <v>14</v>
      </c>
      <c r="O188" s="79">
        <v>15</v>
      </c>
    </row>
    <row r="189" spans="1:15" ht="83.25" customHeight="1">
      <c r="A189" s="89" t="s">
        <v>156</v>
      </c>
      <c r="B189" s="91" t="s">
        <v>159</v>
      </c>
      <c r="C189" s="63" t="s">
        <v>96</v>
      </c>
      <c r="D189" s="63" t="s">
        <v>97</v>
      </c>
      <c r="E189" s="61" t="s">
        <v>98</v>
      </c>
      <c r="F189" s="61"/>
      <c r="G189" s="61" t="s">
        <v>105</v>
      </c>
      <c r="H189" s="61" t="s">
        <v>106</v>
      </c>
      <c r="I189" s="61">
        <v>792</v>
      </c>
      <c r="J189" s="61">
        <v>25</v>
      </c>
      <c r="K189" s="61">
        <v>33</v>
      </c>
      <c r="L189" s="61">
        <v>33</v>
      </c>
      <c r="M189" s="61"/>
      <c r="N189" s="61"/>
      <c r="O189" s="61"/>
    </row>
    <row r="190" spans="1:15" ht="64.5">
      <c r="A190" s="89" t="s">
        <v>157</v>
      </c>
      <c r="B190" s="91" t="s">
        <v>158</v>
      </c>
      <c r="C190" s="63" t="s">
        <v>96</v>
      </c>
      <c r="D190" s="63" t="s">
        <v>97</v>
      </c>
      <c r="E190" s="61" t="s">
        <v>98</v>
      </c>
      <c r="F190" s="61"/>
      <c r="G190" s="61" t="s">
        <v>105</v>
      </c>
      <c r="H190" s="61" t="s">
        <v>106</v>
      </c>
      <c r="I190" s="61">
        <v>792</v>
      </c>
      <c r="J190" s="61">
        <v>47</v>
      </c>
      <c r="K190" s="61">
        <v>39</v>
      </c>
      <c r="L190" s="61">
        <v>55</v>
      </c>
      <c r="M190" s="61"/>
      <c r="N190" s="61"/>
      <c r="O190" s="61"/>
    </row>
    <row r="191" spans="1:12" ht="15">
      <c r="A191" s="129" t="s">
        <v>144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3" spans="1:15" ht="15">
      <c r="A193" s="123" t="s">
        <v>54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1:15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  <row r="195" spans="1:15" ht="15">
      <c r="A195" s="124" t="s">
        <v>55</v>
      </c>
      <c r="B195" s="125"/>
      <c r="C195" s="124" t="s">
        <v>56</v>
      </c>
      <c r="D195" s="126"/>
      <c r="E195" s="125"/>
      <c r="F195" s="61" t="s">
        <v>57</v>
      </c>
      <c r="G195" s="124" t="s">
        <v>58</v>
      </c>
      <c r="H195" s="125"/>
      <c r="I195" s="146" t="s">
        <v>59</v>
      </c>
      <c r="J195" s="146"/>
      <c r="K195" s="146"/>
      <c r="L195" s="146"/>
      <c r="M195" s="146"/>
      <c r="N195" s="146"/>
      <c r="O195" s="146"/>
    </row>
    <row r="196" spans="1:15" ht="15">
      <c r="A196" s="124">
        <v>1</v>
      </c>
      <c r="B196" s="125"/>
      <c r="C196" s="124">
        <v>2</v>
      </c>
      <c r="D196" s="126"/>
      <c r="E196" s="125"/>
      <c r="F196" s="61">
        <v>3</v>
      </c>
      <c r="G196" s="124">
        <v>4</v>
      </c>
      <c r="H196" s="125"/>
      <c r="I196" s="146">
        <v>5</v>
      </c>
      <c r="J196" s="146"/>
      <c r="K196" s="146"/>
      <c r="L196" s="146"/>
      <c r="M196" s="146"/>
      <c r="N196" s="146"/>
      <c r="O196" s="146"/>
    </row>
    <row r="197" spans="1:15" ht="47.25" customHeight="1">
      <c r="A197" s="124" t="s">
        <v>60</v>
      </c>
      <c r="B197" s="125"/>
      <c r="C197" s="124" t="s">
        <v>145</v>
      </c>
      <c r="D197" s="126"/>
      <c r="E197" s="125"/>
      <c r="F197" s="84">
        <v>42453</v>
      </c>
      <c r="G197" s="124"/>
      <c r="H197" s="125"/>
      <c r="I197" s="146"/>
      <c r="J197" s="146"/>
      <c r="K197" s="146"/>
      <c r="L197" s="146"/>
      <c r="M197" s="146"/>
      <c r="N197" s="146"/>
      <c r="O197" s="146"/>
    </row>
    <row r="198" spans="1:15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</row>
    <row r="199" spans="1:15" ht="15">
      <c r="A199" s="123" t="s">
        <v>61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54"/>
      <c r="N199" s="54"/>
      <c r="O199" s="54"/>
    </row>
    <row r="200" spans="1:15" ht="15">
      <c r="A200" s="123" t="s">
        <v>62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1:15" ht="15">
      <c r="A201" s="142" t="s">
        <v>63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54"/>
      <c r="N201" s="54"/>
      <c r="O201" s="54"/>
    </row>
    <row r="202" spans="1:15" ht="9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</row>
    <row r="203" spans="1:15" ht="15">
      <c r="A203" s="123" t="s">
        <v>64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54"/>
      <c r="N203" s="54"/>
      <c r="O203" s="54"/>
    </row>
    <row r="204" spans="1:15" ht="10.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</row>
    <row r="205" spans="1:15" ht="15">
      <c r="A205" s="124" t="s">
        <v>65</v>
      </c>
      <c r="B205" s="125"/>
      <c r="C205" s="124" t="s">
        <v>66</v>
      </c>
      <c r="D205" s="126"/>
      <c r="E205" s="125"/>
      <c r="F205" s="124" t="s">
        <v>67</v>
      </c>
      <c r="G205" s="126"/>
      <c r="H205" s="125"/>
      <c r="I205" s="54"/>
      <c r="J205" s="54"/>
      <c r="K205" s="54"/>
      <c r="L205" s="54"/>
      <c r="M205" s="54"/>
      <c r="N205" s="54"/>
      <c r="O205" s="54"/>
    </row>
    <row r="206" spans="1:15" ht="15">
      <c r="A206" s="124">
        <v>1</v>
      </c>
      <c r="B206" s="125"/>
      <c r="C206" s="124">
        <v>2</v>
      </c>
      <c r="D206" s="126"/>
      <c r="E206" s="125"/>
      <c r="F206" s="124">
        <v>3</v>
      </c>
      <c r="G206" s="126"/>
      <c r="H206" s="125"/>
      <c r="I206" s="54"/>
      <c r="J206" s="54"/>
      <c r="K206" s="54"/>
      <c r="L206" s="54"/>
      <c r="M206" s="54"/>
      <c r="N206" s="54"/>
      <c r="O206" s="54"/>
    </row>
    <row r="207" spans="1:15" ht="51" customHeight="1">
      <c r="A207" s="124" t="s">
        <v>146</v>
      </c>
      <c r="B207" s="125"/>
      <c r="C207" s="124" t="s">
        <v>147</v>
      </c>
      <c r="D207" s="126"/>
      <c r="E207" s="125"/>
      <c r="F207" s="124" t="s">
        <v>148</v>
      </c>
      <c r="G207" s="126"/>
      <c r="H207" s="125"/>
      <c r="I207" s="54"/>
      <c r="J207" s="54"/>
      <c r="K207" s="54"/>
      <c r="L207" s="54"/>
      <c r="M207" s="54"/>
      <c r="N207" s="54"/>
      <c r="O207" s="54"/>
    </row>
    <row r="208" spans="1:15" ht="15">
      <c r="A208" s="85"/>
      <c r="B208" s="85"/>
      <c r="C208" s="85"/>
      <c r="D208" s="85"/>
      <c r="E208" s="85"/>
      <c r="F208" s="85"/>
      <c r="G208" s="85"/>
      <c r="H208" s="85"/>
      <c r="I208" s="54"/>
      <c r="J208" s="54"/>
      <c r="K208" s="54"/>
      <c r="L208" s="54"/>
      <c r="M208" s="54"/>
      <c r="N208" s="54"/>
      <c r="O208" s="54"/>
    </row>
    <row r="209" spans="1:15" ht="15">
      <c r="A209" s="145" t="s">
        <v>215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54"/>
      <c r="L209" s="54"/>
      <c r="M209" s="54"/>
      <c r="N209" s="54"/>
      <c r="O209" s="54"/>
    </row>
    <row r="210" spans="1:15" ht="57.75" customHeight="1">
      <c r="A210" s="143" t="s">
        <v>178</v>
      </c>
      <c r="B210" s="143"/>
      <c r="C210" s="143"/>
      <c r="D210" s="143"/>
      <c r="E210" s="143"/>
      <c r="F210" s="143"/>
      <c r="G210" s="143"/>
      <c r="H210" s="143"/>
      <c r="I210" s="143"/>
      <c r="J210" s="143"/>
      <c r="K210" s="76"/>
      <c r="L210" s="76"/>
      <c r="M210" s="77"/>
      <c r="N210" s="78" t="s">
        <v>39</v>
      </c>
      <c r="O210" s="79"/>
    </row>
    <row r="211" spans="1:13" ht="20.25" customHeight="1">
      <c r="A211" s="143" t="s">
        <v>176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</row>
    <row r="212" spans="1:13" ht="15" customHeight="1">
      <c r="A212" s="143" t="s">
        <v>40</v>
      </c>
      <c r="B212" s="143"/>
      <c r="C212" s="143"/>
      <c r="D212" s="143"/>
      <c r="E212" s="143"/>
      <c r="F212" s="143"/>
      <c r="G212" s="143"/>
      <c r="H212" s="143"/>
      <c r="I212" s="143"/>
      <c r="J212" s="143"/>
      <c r="K212" s="77"/>
      <c r="L212" s="77"/>
      <c r="M212" s="77"/>
    </row>
    <row r="213" spans="1:13" ht="15" customHeight="1">
      <c r="A213" s="143" t="s">
        <v>41</v>
      </c>
      <c r="B213" s="143"/>
      <c r="C213" s="143"/>
      <c r="D213" s="143"/>
      <c r="E213" s="143"/>
      <c r="F213" s="143"/>
      <c r="G213" s="143"/>
      <c r="H213" s="143"/>
      <c r="I213" s="143"/>
      <c r="J213" s="143"/>
      <c r="K213" s="77"/>
      <c r="L213" s="77"/>
      <c r="M213" s="77"/>
    </row>
    <row r="214" spans="1:13" ht="8.2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77"/>
      <c r="L214" s="77"/>
      <c r="M214" s="77"/>
    </row>
    <row r="215" spans="1:15" ht="43.5" customHeight="1">
      <c r="A215" s="127" t="s">
        <v>42</v>
      </c>
      <c r="B215" s="131" t="s">
        <v>43</v>
      </c>
      <c r="C215" s="132"/>
      <c r="D215" s="132"/>
      <c r="E215" s="133"/>
      <c r="F215" s="131" t="s">
        <v>133</v>
      </c>
      <c r="G215" s="133"/>
      <c r="H215" s="131" t="s">
        <v>44</v>
      </c>
      <c r="I215" s="132"/>
      <c r="J215" s="132"/>
      <c r="K215" s="132"/>
      <c r="L215" s="133"/>
      <c r="M215" s="131" t="s">
        <v>45</v>
      </c>
      <c r="N215" s="132"/>
      <c r="O215" s="133"/>
    </row>
    <row r="216" spans="1:15" ht="20.25" customHeight="1">
      <c r="A216" s="130"/>
      <c r="B216" s="134" t="s">
        <v>46</v>
      </c>
      <c r="C216" s="135"/>
      <c r="D216" s="138" t="s">
        <v>46</v>
      </c>
      <c r="E216" s="138" t="s">
        <v>46</v>
      </c>
      <c r="F216" s="138" t="s">
        <v>46</v>
      </c>
      <c r="G216" s="138" t="s">
        <v>46</v>
      </c>
      <c r="H216" s="134" t="s">
        <v>46</v>
      </c>
      <c r="I216" s="140"/>
      <c r="J216" s="135"/>
      <c r="K216" s="131" t="s">
        <v>47</v>
      </c>
      <c r="L216" s="133"/>
      <c r="M216" s="138" t="s">
        <v>92</v>
      </c>
      <c r="N216" s="138" t="s">
        <v>149</v>
      </c>
      <c r="O216" s="138" t="s">
        <v>94</v>
      </c>
    </row>
    <row r="217" spans="1:15" ht="24.75" customHeight="1">
      <c r="A217" s="128"/>
      <c r="B217" s="136"/>
      <c r="C217" s="137"/>
      <c r="D217" s="139"/>
      <c r="E217" s="139"/>
      <c r="F217" s="139"/>
      <c r="G217" s="139"/>
      <c r="H217" s="136"/>
      <c r="I217" s="141"/>
      <c r="J217" s="137"/>
      <c r="K217" s="79" t="s">
        <v>50</v>
      </c>
      <c r="L217" s="79" t="s">
        <v>51</v>
      </c>
      <c r="M217" s="139"/>
      <c r="N217" s="139"/>
      <c r="O217" s="139"/>
    </row>
    <row r="218" spans="1:15" ht="26.25" customHeight="1">
      <c r="A218" s="79">
        <v>1</v>
      </c>
      <c r="B218" s="131">
        <v>2</v>
      </c>
      <c r="C218" s="133"/>
      <c r="D218" s="79">
        <v>3</v>
      </c>
      <c r="E218" s="79">
        <v>4</v>
      </c>
      <c r="F218" s="79">
        <v>5</v>
      </c>
      <c r="G218" s="79">
        <v>6</v>
      </c>
      <c r="H218" s="131">
        <v>7</v>
      </c>
      <c r="I218" s="132"/>
      <c r="J218" s="133"/>
      <c r="K218" s="79">
        <v>8</v>
      </c>
      <c r="L218" s="79">
        <v>9</v>
      </c>
      <c r="M218" s="79">
        <v>10</v>
      </c>
      <c r="N218" s="79">
        <v>11</v>
      </c>
      <c r="O218" s="79">
        <v>12</v>
      </c>
    </row>
    <row r="219" spans="1:15" ht="64.5" customHeight="1">
      <c r="A219" s="86" t="s">
        <v>161</v>
      </c>
      <c r="B219" s="124" t="s">
        <v>162</v>
      </c>
      <c r="C219" s="125"/>
      <c r="D219" s="63" t="s">
        <v>96</v>
      </c>
      <c r="E219" s="63" t="s">
        <v>97</v>
      </c>
      <c r="F219" s="61" t="s">
        <v>98</v>
      </c>
      <c r="G219" s="61"/>
      <c r="H219" s="124" t="s">
        <v>136</v>
      </c>
      <c r="I219" s="126"/>
      <c r="J219" s="125"/>
      <c r="K219" s="61" t="s">
        <v>137</v>
      </c>
      <c r="L219" s="61">
        <v>744</v>
      </c>
      <c r="M219" s="61">
        <v>75</v>
      </c>
      <c r="N219" s="61">
        <v>0</v>
      </c>
      <c r="O219" s="61">
        <v>75</v>
      </c>
    </row>
    <row r="220" spans="1:12" ht="47.25" customHeight="1">
      <c r="A220" s="129" t="s">
        <v>144</v>
      </c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</row>
    <row r="221" ht="9.75" customHeight="1">
      <c r="G221" s="87"/>
    </row>
    <row r="222" spans="1:10" ht="15" customHeight="1">
      <c r="A222" s="144" t="s">
        <v>52</v>
      </c>
      <c r="B222" s="144"/>
      <c r="C222" s="144"/>
      <c r="D222" s="144"/>
      <c r="E222" s="144"/>
      <c r="F222" s="144"/>
      <c r="G222" s="144"/>
      <c r="H222" s="144"/>
      <c r="I222" s="144"/>
      <c r="J222" s="144"/>
    </row>
    <row r="224" spans="1:15" ht="45.75" customHeight="1">
      <c r="A224" s="127" t="s">
        <v>42</v>
      </c>
      <c r="B224" s="131" t="s">
        <v>43</v>
      </c>
      <c r="C224" s="132"/>
      <c r="D224" s="133"/>
      <c r="E224" s="131" t="s">
        <v>133</v>
      </c>
      <c r="F224" s="133"/>
      <c r="G224" s="131" t="s">
        <v>44</v>
      </c>
      <c r="H224" s="132"/>
      <c r="I224" s="133"/>
      <c r="J224" s="131" t="s">
        <v>45</v>
      </c>
      <c r="K224" s="132"/>
      <c r="L224" s="133"/>
      <c r="M224" s="131" t="s">
        <v>53</v>
      </c>
      <c r="N224" s="132"/>
      <c r="O224" s="133"/>
    </row>
    <row r="225" spans="1:15" ht="24" customHeight="1">
      <c r="A225" s="130"/>
      <c r="B225" s="138" t="s">
        <v>46</v>
      </c>
      <c r="C225" s="138" t="s">
        <v>46</v>
      </c>
      <c r="D225" s="138" t="s">
        <v>46</v>
      </c>
      <c r="E225" s="138" t="s">
        <v>46</v>
      </c>
      <c r="F225" s="138" t="s">
        <v>46</v>
      </c>
      <c r="G225" s="138" t="s">
        <v>46</v>
      </c>
      <c r="H225" s="131" t="s">
        <v>47</v>
      </c>
      <c r="I225" s="133"/>
      <c r="J225" s="127" t="s">
        <v>92</v>
      </c>
      <c r="K225" s="127" t="s">
        <v>149</v>
      </c>
      <c r="L225" s="127" t="s">
        <v>94</v>
      </c>
      <c r="M225" s="127" t="s">
        <v>92</v>
      </c>
      <c r="N225" s="127" t="s">
        <v>149</v>
      </c>
      <c r="O225" s="127" t="s">
        <v>94</v>
      </c>
    </row>
    <row r="226" spans="1:15" ht="15" customHeight="1">
      <c r="A226" s="128"/>
      <c r="B226" s="139"/>
      <c r="C226" s="139"/>
      <c r="D226" s="139"/>
      <c r="E226" s="139"/>
      <c r="F226" s="139"/>
      <c r="G226" s="139"/>
      <c r="H226" s="79" t="s">
        <v>50</v>
      </c>
      <c r="I226" s="79" t="s">
        <v>51</v>
      </c>
      <c r="J226" s="128"/>
      <c r="K226" s="128"/>
      <c r="L226" s="128"/>
      <c r="M226" s="128"/>
      <c r="N226" s="128"/>
      <c r="O226" s="128"/>
    </row>
    <row r="227" spans="1:15" ht="15" customHeight="1">
      <c r="A227" s="79">
        <v>1</v>
      </c>
      <c r="B227" s="79">
        <v>2</v>
      </c>
      <c r="C227" s="79">
        <v>3</v>
      </c>
      <c r="D227" s="79">
        <v>4</v>
      </c>
      <c r="E227" s="79">
        <v>5</v>
      </c>
      <c r="F227" s="79">
        <v>6</v>
      </c>
      <c r="G227" s="79">
        <v>7</v>
      </c>
      <c r="H227" s="79">
        <v>8</v>
      </c>
      <c r="I227" s="79">
        <v>9</v>
      </c>
      <c r="J227" s="79">
        <v>10</v>
      </c>
      <c r="K227" s="79">
        <v>11</v>
      </c>
      <c r="L227" s="79">
        <v>12</v>
      </c>
      <c r="M227" s="79">
        <v>13</v>
      </c>
      <c r="N227" s="79">
        <v>14</v>
      </c>
      <c r="O227" s="79">
        <v>15</v>
      </c>
    </row>
    <row r="228" spans="1:15" ht="64.5">
      <c r="A228" s="86" t="s">
        <v>161</v>
      </c>
      <c r="B228" s="60" t="s">
        <v>163</v>
      </c>
      <c r="C228" s="63" t="s">
        <v>96</v>
      </c>
      <c r="D228" s="63" t="s">
        <v>97</v>
      </c>
      <c r="E228" s="61" t="s">
        <v>98</v>
      </c>
      <c r="F228" s="61"/>
      <c r="G228" s="61" t="s">
        <v>105</v>
      </c>
      <c r="H228" s="61" t="s">
        <v>106</v>
      </c>
      <c r="I228" s="61">
        <v>792</v>
      </c>
      <c r="J228" s="61">
        <v>37</v>
      </c>
      <c r="K228" s="61">
        <v>50</v>
      </c>
      <c r="L228" s="61">
        <v>39</v>
      </c>
      <c r="M228" s="61"/>
      <c r="N228" s="61"/>
      <c r="O228" s="61"/>
    </row>
    <row r="229" spans="1:12" ht="28.5" customHeight="1">
      <c r="A229" s="129" t="s">
        <v>144</v>
      </c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</row>
    <row r="231" spans="1:15" ht="15" customHeight="1">
      <c r="A231" s="123" t="s">
        <v>54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1:15" ht="1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</row>
    <row r="233" spans="1:15" ht="15" customHeight="1">
      <c r="A233" s="124" t="s">
        <v>55</v>
      </c>
      <c r="B233" s="125"/>
      <c r="C233" s="124" t="s">
        <v>56</v>
      </c>
      <c r="D233" s="126"/>
      <c r="E233" s="125"/>
      <c r="F233" s="61" t="s">
        <v>57</v>
      </c>
      <c r="G233" s="124" t="s">
        <v>58</v>
      </c>
      <c r="H233" s="125"/>
      <c r="I233" s="146" t="s">
        <v>59</v>
      </c>
      <c r="J233" s="146"/>
      <c r="K233" s="146"/>
      <c r="L233" s="146"/>
      <c r="M233" s="146"/>
      <c r="N233" s="146"/>
      <c r="O233" s="146"/>
    </row>
    <row r="234" spans="1:15" ht="15" customHeight="1">
      <c r="A234" s="124">
        <v>1</v>
      </c>
      <c r="B234" s="125"/>
      <c r="C234" s="124">
        <v>2</v>
      </c>
      <c r="D234" s="126"/>
      <c r="E234" s="125"/>
      <c r="F234" s="61">
        <v>3</v>
      </c>
      <c r="G234" s="124">
        <v>4</v>
      </c>
      <c r="H234" s="125"/>
      <c r="I234" s="146">
        <v>5</v>
      </c>
      <c r="J234" s="146"/>
      <c r="K234" s="146"/>
      <c r="L234" s="146"/>
      <c r="M234" s="146"/>
      <c r="N234" s="146"/>
      <c r="O234" s="146"/>
    </row>
    <row r="235" spans="1:15" ht="44.25" customHeight="1">
      <c r="A235" s="124" t="s">
        <v>60</v>
      </c>
      <c r="B235" s="125"/>
      <c r="C235" s="124" t="s">
        <v>145</v>
      </c>
      <c r="D235" s="126"/>
      <c r="E235" s="125"/>
      <c r="F235" s="84"/>
      <c r="G235" s="124"/>
      <c r="H235" s="125"/>
      <c r="I235" s="146"/>
      <c r="J235" s="146"/>
      <c r="K235" s="146"/>
      <c r="L235" s="146"/>
      <c r="M235" s="146"/>
      <c r="N235" s="146"/>
      <c r="O235" s="146"/>
    </row>
    <row r="236" spans="1:15" ht="1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</row>
    <row r="237" spans="1:15" ht="15" customHeight="1">
      <c r="A237" s="123" t="s">
        <v>61</v>
      </c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54"/>
      <c r="N237" s="54"/>
      <c r="O237" s="54"/>
    </row>
    <row r="238" spans="1:15" ht="15" customHeight="1">
      <c r="A238" s="123" t="s">
        <v>62</v>
      </c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1:15" ht="15" customHeight="1">
      <c r="A239" s="142" t="s">
        <v>63</v>
      </c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54"/>
      <c r="N239" s="54"/>
      <c r="O239" s="54"/>
    </row>
    <row r="240" spans="1:15" ht="1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</row>
    <row r="241" spans="1:15" ht="15" customHeight="1">
      <c r="A241" s="123" t="s">
        <v>64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54"/>
      <c r="N241" s="54"/>
      <c r="O241" s="54"/>
    </row>
    <row r="242" spans="1:15" ht="1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</row>
    <row r="243" spans="1:15" ht="15" customHeight="1">
      <c r="A243" s="124" t="s">
        <v>65</v>
      </c>
      <c r="B243" s="125"/>
      <c r="C243" s="124" t="s">
        <v>66</v>
      </c>
      <c r="D243" s="126"/>
      <c r="E243" s="125"/>
      <c r="F243" s="124" t="s">
        <v>67</v>
      </c>
      <c r="G243" s="126"/>
      <c r="H243" s="125"/>
      <c r="I243" s="54"/>
      <c r="J243" s="54"/>
      <c r="K243" s="54"/>
      <c r="L243" s="54"/>
      <c r="M243" s="54"/>
      <c r="N243" s="54"/>
      <c r="O243" s="54"/>
    </row>
    <row r="244" spans="1:15" ht="11.25" customHeight="1">
      <c r="A244" s="124">
        <v>1</v>
      </c>
      <c r="B244" s="125"/>
      <c r="C244" s="124">
        <v>2</v>
      </c>
      <c r="D244" s="126"/>
      <c r="E244" s="125"/>
      <c r="F244" s="124">
        <v>3</v>
      </c>
      <c r="G244" s="126"/>
      <c r="H244" s="125"/>
      <c r="I244" s="54"/>
      <c r="J244" s="54"/>
      <c r="K244" s="54"/>
      <c r="L244" s="54"/>
      <c r="M244" s="54"/>
      <c r="N244" s="54"/>
      <c r="O244" s="54"/>
    </row>
    <row r="245" spans="1:15" ht="51.75" customHeight="1">
      <c r="A245" s="124" t="s">
        <v>146</v>
      </c>
      <c r="B245" s="125"/>
      <c r="C245" s="124" t="s">
        <v>147</v>
      </c>
      <c r="D245" s="126"/>
      <c r="E245" s="125"/>
      <c r="F245" s="124" t="s">
        <v>148</v>
      </c>
      <c r="G245" s="126"/>
      <c r="H245" s="125"/>
      <c r="I245" s="54"/>
      <c r="J245" s="54"/>
      <c r="K245" s="54"/>
      <c r="L245" s="54"/>
      <c r="M245" s="54"/>
      <c r="N245" s="54"/>
      <c r="O245" s="54"/>
    </row>
    <row r="246" spans="1:15" ht="15">
      <c r="A246" s="85"/>
      <c r="B246" s="85"/>
      <c r="C246" s="85"/>
      <c r="D246" s="85"/>
      <c r="E246" s="85"/>
      <c r="F246" s="85"/>
      <c r="G246" s="85"/>
      <c r="H246" s="85"/>
      <c r="I246" s="54"/>
      <c r="J246" s="54"/>
      <c r="K246" s="54"/>
      <c r="L246" s="54"/>
      <c r="M246" s="54"/>
      <c r="N246" s="54"/>
      <c r="O246" s="54"/>
    </row>
    <row r="247" spans="1:15" ht="15">
      <c r="A247" s="145" t="s">
        <v>160</v>
      </c>
      <c r="B247" s="145"/>
      <c r="C247" s="145"/>
      <c r="D247" s="145"/>
      <c r="E247" s="145"/>
      <c r="F247" s="145"/>
      <c r="G247" s="145"/>
      <c r="H247" s="145"/>
      <c r="I247" s="145"/>
      <c r="J247" s="145"/>
      <c r="K247" s="54"/>
      <c r="L247" s="54"/>
      <c r="M247" s="54"/>
      <c r="N247" s="54"/>
      <c r="O247" s="54"/>
    </row>
    <row r="248" spans="1:15" ht="67.5">
      <c r="A248" s="143" t="s">
        <v>179</v>
      </c>
      <c r="B248" s="143"/>
      <c r="C248" s="143"/>
      <c r="D248" s="143"/>
      <c r="E248" s="143"/>
      <c r="F248" s="143"/>
      <c r="G248" s="143"/>
      <c r="H248" s="143"/>
      <c r="I248" s="143"/>
      <c r="J248" s="143"/>
      <c r="K248" s="76"/>
      <c r="L248" s="76"/>
      <c r="M248" s="77"/>
      <c r="N248" s="78" t="s">
        <v>39</v>
      </c>
      <c r="O248" s="79"/>
    </row>
    <row r="249" spans="1:13" ht="15">
      <c r="A249" s="143" t="s">
        <v>176</v>
      </c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</row>
    <row r="250" spans="1:13" ht="15">
      <c r="A250" s="143" t="s">
        <v>40</v>
      </c>
      <c r="B250" s="143"/>
      <c r="C250" s="143"/>
      <c r="D250" s="143"/>
      <c r="E250" s="143"/>
      <c r="F250" s="143"/>
      <c r="G250" s="143"/>
      <c r="H250" s="143"/>
      <c r="I250" s="143"/>
      <c r="J250" s="143"/>
      <c r="K250" s="77"/>
      <c r="L250" s="77"/>
      <c r="M250" s="77"/>
    </row>
    <row r="251" spans="1:13" ht="15">
      <c r="A251" s="143" t="s">
        <v>41</v>
      </c>
      <c r="B251" s="143"/>
      <c r="C251" s="143"/>
      <c r="D251" s="143"/>
      <c r="E251" s="143"/>
      <c r="F251" s="143"/>
      <c r="G251" s="143"/>
      <c r="H251" s="143"/>
      <c r="I251" s="143"/>
      <c r="J251" s="143"/>
      <c r="K251" s="77"/>
      <c r="L251" s="77"/>
      <c r="M251" s="77"/>
    </row>
    <row r="252" spans="1:13" ht="15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77"/>
      <c r="L252" s="77"/>
      <c r="M252" s="77"/>
    </row>
    <row r="253" spans="1:15" ht="45.75" customHeight="1">
      <c r="A253" s="127" t="s">
        <v>42</v>
      </c>
      <c r="B253" s="131" t="s">
        <v>43</v>
      </c>
      <c r="C253" s="132"/>
      <c r="D253" s="132"/>
      <c r="E253" s="133"/>
      <c r="F253" s="131" t="s">
        <v>133</v>
      </c>
      <c r="G253" s="133"/>
      <c r="H253" s="131" t="s">
        <v>44</v>
      </c>
      <c r="I253" s="132"/>
      <c r="J253" s="132"/>
      <c r="K253" s="132"/>
      <c r="L253" s="133"/>
      <c r="M253" s="131" t="s">
        <v>45</v>
      </c>
      <c r="N253" s="132"/>
      <c r="O253" s="133"/>
    </row>
    <row r="254" spans="1:15" ht="19.5" customHeight="1">
      <c r="A254" s="130"/>
      <c r="B254" s="134" t="s">
        <v>46</v>
      </c>
      <c r="C254" s="135"/>
      <c r="D254" s="138" t="s">
        <v>46</v>
      </c>
      <c r="E254" s="138" t="s">
        <v>46</v>
      </c>
      <c r="F254" s="138" t="s">
        <v>46</v>
      </c>
      <c r="G254" s="138" t="s">
        <v>46</v>
      </c>
      <c r="H254" s="134" t="s">
        <v>46</v>
      </c>
      <c r="I254" s="140"/>
      <c r="J254" s="135"/>
      <c r="K254" s="131" t="s">
        <v>47</v>
      </c>
      <c r="L254" s="133"/>
      <c r="M254" s="138" t="s">
        <v>92</v>
      </c>
      <c r="N254" s="138" t="s">
        <v>149</v>
      </c>
      <c r="O254" s="138" t="s">
        <v>94</v>
      </c>
    </row>
    <row r="255" spans="1:15" ht="42" customHeight="1">
      <c r="A255" s="128"/>
      <c r="B255" s="136"/>
      <c r="C255" s="137"/>
      <c r="D255" s="139"/>
      <c r="E255" s="139"/>
      <c r="F255" s="139"/>
      <c r="G255" s="139"/>
      <c r="H255" s="136"/>
      <c r="I255" s="141"/>
      <c r="J255" s="137"/>
      <c r="K255" s="79" t="s">
        <v>50</v>
      </c>
      <c r="L255" s="79" t="s">
        <v>51</v>
      </c>
      <c r="M255" s="139"/>
      <c r="N255" s="139"/>
      <c r="O255" s="139"/>
    </row>
    <row r="256" spans="1:15" ht="15">
      <c r="A256" s="79">
        <v>1</v>
      </c>
      <c r="B256" s="131">
        <v>2</v>
      </c>
      <c r="C256" s="133"/>
      <c r="D256" s="79">
        <v>3</v>
      </c>
      <c r="E256" s="79">
        <v>4</v>
      </c>
      <c r="F256" s="79">
        <v>5</v>
      </c>
      <c r="G256" s="79">
        <v>6</v>
      </c>
      <c r="H256" s="131">
        <v>7</v>
      </c>
      <c r="I256" s="132"/>
      <c r="J256" s="133"/>
      <c r="K256" s="79">
        <v>8</v>
      </c>
      <c r="L256" s="79">
        <v>9</v>
      </c>
      <c r="M256" s="79">
        <v>10</v>
      </c>
      <c r="N256" s="79">
        <v>11</v>
      </c>
      <c r="O256" s="79">
        <v>12</v>
      </c>
    </row>
    <row r="257" spans="1:15" ht="63.75">
      <c r="A257" s="81" t="s">
        <v>165</v>
      </c>
      <c r="B257" s="124" t="s">
        <v>166</v>
      </c>
      <c r="C257" s="125"/>
      <c r="D257" s="63" t="s">
        <v>96</v>
      </c>
      <c r="E257" s="63" t="s">
        <v>97</v>
      </c>
      <c r="F257" s="83" t="s">
        <v>98</v>
      </c>
      <c r="G257" s="83"/>
      <c r="H257" s="124" t="s">
        <v>136</v>
      </c>
      <c r="I257" s="126"/>
      <c r="J257" s="125"/>
      <c r="K257" s="83" t="s">
        <v>137</v>
      </c>
      <c r="L257" s="83">
        <v>744</v>
      </c>
      <c r="M257" s="83">
        <v>0</v>
      </c>
      <c r="N257" s="83">
        <v>75</v>
      </c>
      <c r="O257" s="83">
        <v>0</v>
      </c>
    </row>
    <row r="258" spans="1:12" ht="15">
      <c r="A258" s="129" t="s">
        <v>144</v>
      </c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</row>
    <row r="259" ht="7.5" customHeight="1">
      <c r="G259" s="87"/>
    </row>
    <row r="260" spans="1:10" ht="15">
      <c r="A260" s="144" t="s">
        <v>52</v>
      </c>
      <c r="B260" s="144"/>
      <c r="C260" s="144"/>
      <c r="D260" s="144"/>
      <c r="E260" s="144"/>
      <c r="F260" s="144"/>
      <c r="G260" s="144"/>
      <c r="H260" s="144"/>
      <c r="I260" s="144"/>
      <c r="J260" s="144"/>
    </row>
    <row r="261" ht="6" customHeight="1"/>
    <row r="262" spans="1:15" ht="43.5" customHeight="1">
      <c r="A262" s="127" t="s">
        <v>42</v>
      </c>
      <c r="B262" s="131" t="s">
        <v>43</v>
      </c>
      <c r="C262" s="132"/>
      <c r="D262" s="133"/>
      <c r="E262" s="131" t="s">
        <v>133</v>
      </c>
      <c r="F262" s="133"/>
      <c r="G262" s="131" t="s">
        <v>44</v>
      </c>
      <c r="H262" s="132"/>
      <c r="I262" s="133"/>
      <c r="J262" s="131" t="s">
        <v>45</v>
      </c>
      <c r="K262" s="132"/>
      <c r="L262" s="133"/>
      <c r="M262" s="131" t="s">
        <v>53</v>
      </c>
      <c r="N262" s="132"/>
      <c r="O262" s="133"/>
    </row>
    <row r="263" spans="1:15" ht="17.25" customHeight="1">
      <c r="A263" s="130"/>
      <c r="B263" s="138" t="s">
        <v>46</v>
      </c>
      <c r="C263" s="138" t="s">
        <v>46</v>
      </c>
      <c r="D263" s="138" t="s">
        <v>46</v>
      </c>
      <c r="E263" s="138" t="s">
        <v>46</v>
      </c>
      <c r="F263" s="138" t="s">
        <v>46</v>
      </c>
      <c r="G263" s="138" t="s">
        <v>46</v>
      </c>
      <c r="H263" s="131" t="s">
        <v>47</v>
      </c>
      <c r="I263" s="133"/>
      <c r="J263" s="127" t="s">
        <v>92</v>
      </c>
      <c r="K263" s="127" t="s">
        <v>149</v>
      </c>
      <c r="L263" s="127" t="s">
        <v>94</v>
      </c>
      <c r="M263" s="127" t="s">
        <v>92</v>
      </c>
      <c r="N263" s="127" t="s">
        <v>149</v>
      </c>
      <c r="O263" s="127" t="s">
        <v>94</v>
      </c>
    </row>
    <row r="264" spans="1:15" ht="29.25" customHeight="1">
      <c r="A264" s="128"/>
      <c r="B264" s="139"/>
      <c r="C264" s="139"/>
      <c r="D264" s="139"/>
      <c r="E264" s="139"/>
      <c r="F264" s="139"/>
      <c r="G264" s="139"/>
      <c r="H264" s="79" t="s">
        <v>50</v>
      </c>
      <c r="I264" s="79" t="s">
        <v>51</v>
      </c>
      <c r="J264" s="128"/>
      <c r="K264" s="128"/>
      <c r="L264" s="128"/>
      <c r="M264" s="128"/>
      <c r="N264" s="128"/>
      <c r="O264" s="128"/>
    </row>
    <row r="265" spans="1:15" ht="15">
      <c r="A265" s="79">
        <v>1</v>
      </c>
      <c r="B265" s="79">
        <v>2</v>
      </c>
      <c r="C265" s="79">
        <v>3</v>
      </c>
      <c r="D265" s="79">
        <v>4</v>
      </c>
      <c r="E265" s="79">
        <v>5</v>
      </c>
      <c r="F265" s="79">
        <v>6</v>
      </c>
      <c r="G265" s="79">
        <v>7</v>
      </c>
      <c r="H265" s="79">
        <v>8</v>
      </c>
      <c r="I265" s="79">
        <v>9</v>
      </c>
      <c r="J265" s="79">
        <v>10</v>
      </c>
      <c r="K265" s="79">
        <v>11</v>
      </c>
      <c r="L265" s="79">
        <v>12</v>
      </c>
      <c r="M265" s="79">
        <v>13</v>
      </c>
      <c r="N265" s="79">
        <v>14</v>
      </c>
      <c r="O265" s="79">
        <v>15</v>
      </c>
    </row>
    <row r="266" spans="1:15" ht="89.25">
      <c r="A266" s="86" t="s">
        <v>165</v>
      </c>
      <c r="B266" s="75" t="s">
        <v>166</v>
      </c>
      <c r="C266" s="63" t="s">
        <v>96</v>
      </c>
      <c r="D266" s="63" t="s">
        <v>97</v>
      </c>
      <c r="E266" s="83" t="s">
        <v>98</v>
      </c>
      <c r="F266" s="83"/>
      <c r="G266" s="83" t="s">
        <v>105</v>
      </c>
      <c r="H266" s="83" t="s">
        <v>106</v>
      </c>
      <c r="I266" s="83">
        <v>792</v>
      </c>
      <c r="J266" s="83">
        <v>55</v>
      </c>
      <c r="K266" s="83">
        <v>56</v>
      </c>
      <c r="L266" s="83">
        <v>47</v>
      </c>
      <c r="M266" s="83"/>
      <c r="N266" s="83"/>
      <c r="O266" s="83"/>
    </row>
    <row r="267" spans="1:12" ht="15">
      <c r="A267" s="129" t="s">
        <v>144</v>
      </c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</row>
    <row r="268" spans="1:15" ht="15">
      <c r="A268" s="123" t="s">
        <v>54</v>
      </c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1:15" ht="15">
      <c r="A269" s="124" t="s">
        <v>55</v>
      </c>
      <c r="B269" s="125"/>
      <c r="C269" s="124" t="s">
        <v>56</v>
      </c>
      <c r="D269" s="126"/>
      <c r="E269" s="125"/>
      <c r="F269" s="83" t="s">
        <v>57</v>
      </c>
      <c r="G269" s="124" t="s">
        <v>58</v>
      </c>
      <c r="H269" s="125"/>
      <c r="I269" s="146" t="s">
        <v>59</v>
      </c>
      <c r="J269" s="146"/>
      <c r="K269" s="146"/>
      <c r="L269" s="146"/>
      <c r="M269" s="146"/>
      <c r="N269" s="146"/>
      <c r="O269" s="146"/>
    </row>
    <row r="270" spans="1:15" ht="15">
      <c r="A270" s="124">
        <v>1</v>
      </c>
      <c r="B270" s="125"/>
      <c r="C270" s="124">
        <v>2</v>
      </c>
      <c r="D270" s="126"/>
      <c r="E270" s="125"/>
      <c r="F270" s="83">
        <v>3</v>
      </c>
      <c r="G270" s="124">
        <v>4</v>
      </c>
      <c r="H270" s="125"/>
      <c r="I270" s="146">
        <v>5</v>
      </c>
      <c r="J270" s="146"/>
      <c r="K270" s="146"/>
      <c r="L270" s="146"/>
      <c r="M270" s="146"/>
      <c r="N270" s="146"/>
      <c r="O270" s="146"/>
    </row>
    <row r="271" spans="1:15" ht="35.25" customHeight="1">
      <c r="A271" s="124" t="s">
        <v>60</v>
      </c>
      <c r="B271" s="125"/>
      <c r="C271" s="124" t="s">
        <v>145</v>
      </c>
      <c r="D271" s="126"/>
      <c r="E271" s="125"/>
      <c r="F271" s="84"/>
      <c r="G271" s="124"/>
      <c r="H271" s="125"/>
      <c r="I271" s="146"/>
      <c r="J271" s="146"/>
      <c r="K271" s="146"/>
      <c r="L271" s="146"/>
      <c r="M271" s="146"/>
      <c r="N271" s="146"/>
      <c r="O271" s="146"/>
    </row>
    <row r="272" spans="1:15" ht="9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</row>
    <row r="273" spans="1:15" ht="15">
      <c r="A273" s="123" t="s">
        <v>61</v>
      </c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54"/>
      <c r="N273" s="54"/>
      <c r="O273" s="54"/>
    </row>
    <row r="274" spans="1:15" ht="15">
      <c r="A274" s="123" t="s">
        <v>62</v>
      </c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1:15" ht="15">
      <c r="A275" s="142" t="s">
        <v>63</v>
      </c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54"/>
      <c r="N275" s="54"/>
      <c r="O275" s="54"/>
    </row>
    <row r="276" spans="1:15" ht="15">
      <c r="A276" s="123" t="s">
        <v>64</v>
      </c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54"/>
      <c r="N276" s="54"/>
      <c r="O276" s="54"/>
    </row>
    <row r="277" spans="1:15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</row>
    <row r="278" spans="1:15" ht="15">
      <c r="A278" s="124" t="s">
        <v>65</v>
      </c>
      <c r="B278" s="125"/>
      <c r="C278" s="124" t="s">
        <v>66</v>
      </c>
      <c r="D278" s="126"/>
      <c r="E278" s="125"/>
      <c r="F278" s="124" t="s">
        <v>67</v>
      </c>
      <c r="G278" s="126"/>
      <c r="H278" s="125"/>
      <c r="I278" s="54"/>
      <c r="J278" s="54"/>
      <c r="K278" s="54"/>
      <c r="L278" s="54"/>
      <c r="M278" s="54"/>
      <c r="N278" s="54"/>
      <c r="O278" s="54"/>
    </row>
    <row r="279" spans="1:15" ht="15">
      <c r="A279" s="124">
        <v>1</v>
      </c>
      <c r="B279" s="125"/>
      <c r="C279" s="124">
        <v>2</v>
      </c>
      <c r="D279" s="126"/>
      <c r="E279" s="125"/>
      <c r="F279" s="124">
        <v>3</v>
      </c>
      <c r="G279" s="126"/>
      <c r="H279" s="125"/>
      <c r="I279" s="54"/>
      <c r="J279" s="54"/>
      <c r="K279" s="54"/>
      <c r="L279" s="54"/>
      <c r="M279" s="54"/>
      <c r="N279" s="54"/>
      <c r="O279" s="54"/>
    </row>
    <row r="280" spans="1:15" ht="75" customHeight="1">
      <c r="A280" s="124" t="s">
        <v>146</v>
      </c>
      <c r="B280" s="125"/>
      <c r="C280" s="124" t="s">
        <v>147</v>
      </c>
      <c r="D280" s="126"/>
      <c r="E280" s="125"/>
      <c r="F280" s="124" t="s">
        <v>148</v>
      </c>
      <c r="G280" s="126"/>
      <c r="H280" s="125"/>
      <c r="I280" s="54"/>
      <c r="J280" s="54"/>
      <c r="K280" s="54"/>
      <c r="L280" s="54"/>
      <c r="M280" s="54"/>
      <c r="N280" s="54"/>
      <c r="O280" s="54"/>
    </row>
    <row r="281" spans="1:15" ht="15">
      <c r="A281" s="85"/>
      <c r="B281" s="85"/>
      <c r="C281" s="85"/>
      <c r="D281" s="85"/>
      <c r="E281" s="85"/>
      <c r="F281" s="85"/>
      <c r="G281" s="85"/>
      <c r="H281" s="85"/>
      <c r="I281" s="54"/>
      <c r="J281" s="54"/>
      <c r="K281" s="54"/>
      <c r="L281" s="54"/>
      <c r="M281" s="54"/>
      <c r="N281" s="54"/>
      <c r="O281" s="54"/>
    </row>
    <row r="282" spans="1:15" ht="15">
      <c r="A282" s="145" t="s">
        <v>167</v>
      </c>
      <c r="B282" s="145"/>
      <c r="C282" s="145"/>
      <c r="D282" s="145"/>
      <c r="E282" s="145"/>
      <c r="F282" s="145"/>
      <c r="G282" s="145"/>
      <c r="H282" s="145"/>
      <c r="I282" s="145"/>
      <c r="J282" s="145"/>
      <c r="K282" s="54"/>
      <c r="L282" s="54"/>
      <c r="M282" s="54"/>
      <c r="N282" s="54"/>
      <c r="O282" s="54"/>
    </row>
    <row r="283" spans="1:15" ht="53.25" customHeight="1">
      <c r="A283" s="143" t="s">
        <v>180</v>
      </c>
      <c r="B283" s="143"/>
      <c r="C283" s="143"/>
      <c r="D283" s="143"/>
      <c r="E283" s="143"/>
      <c r="F283" s="143"/>
      <c r="G283" s="143"/>
      <c r="H283" s="143"/>
      <c r="I283" s="143"/>
      <c r="J283" s="143"/>
      <c r="K283" s="76"/>
      <c r="L283" s="76"/>
      <c r="M283" s="77"/>
      <c r="N283" s="78" t="s">
        <v>39</v>
      </c>
      <c r="O283" s="79"/>
    </row>
    <row r="284" spans="1:13" ht="17.25" customHeight="1">
      <c r="A284" s="143" t="s">
        <v>181</v>
      </c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</row>
    <row r="285" spans="1:13" ht="15" customHeight="1">
      <c r="A285" s="143" t="s">
        <v>40</v>
      </c>
      <c r="B285" s="143"/>
      <c r="C285" s="143"/>
      <c r="D285" s="143"/>
      <c r="E285" s="143"/>
      <c r="F285" s="143"/>
      <c r="G285" s="143"/>
      <c r="H285" s="143"/>
      <c r="I285" s="143"/>
      <c r="J285" s="143"/>
      <c r="K285" s="77"/>
      <c r="L285" s="77"/>
      <c r="M285" s="77"/>
    </row>
    <row r="286" spans="1:13" ht="15" customHeight="1">
      <c r="A286" s="143" t="s">
        <v>41</v>
      </c>
      <c r="B286" s="143"/>
      <c r="C286" s="143"/>
      <c r="D286" s="143"/>
      <c r="E286" s="143"/>
      <c r="F286" s="143"/>
      <c r="G286" s="143"/>
      <c r="H286" s="143"/>
      <c r="I286" s="143"/>
      <c r="J286" s="143"/>
      <c r="K286" s="77"/>
      <c r="L286" s="77"/>
      <c r="M286" s="77"/>
    </row>
    <row r="287" spans="1:13" ht="17.2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77"/>
      <c r="L287" s="77"/>
      <c r="M287" s="77"/>
    </row>
    <row r="288" spans="1:15" ht="51.75" customHeight="1">
      <c r="A288" s="127" t="s">
        <v>42</v>
      </c>
      <c r="B288" s="131" t="s">
        <v>43</v>
      </c>
      <c r="C288" s="132"/>
      <c r="D288" s="132"/>
      <c r="E288" s="133"/>
      <c r="F288" s="131" t="s">
        <v>133</v>
      </c>
      <c r="G288" s="133"/>
      <c r="H288" s="131" t="s">
        <v>44</v>
      </c>
      <c r="I288" s="132"/>
      <c r="J288" s="132"/>
      <c r="K288" s="132"/>
      <c r="L288" s="133"/>
      <c r="M288" s="131" t="s">
        <v>45</v>
      </c>
      <c r="N288" s="132"/>
      <c r="O288" s="133"/>
    </row>
    <row r="289" spans="1:15" ht="28.5" customHeight="1">
      <c r="A289" s="130"/>
      <c r="B289" s="134" t="s">
        <v>46</v>
      </c>
      <c r="C289" s="135"/>
      <c r="D289" s="138" t="s">
        <v>46</v>
      </c>
      <c r="E289" s="138" t="s">
        <v>46</v>
      </c>
      <c r="F289" s="138" t="s">
        <v>46</v>
      </c>
      <c r="G289" s="138" t="s">
        <v>46</v>
      </c>
      <c r="H289" s="134" t="s">
        <v>46</v>
      </c>
      <c r="I289" s="140"/>
      <c r="J289" s="135"/>
      <c r="K289" s="131" t="s">
        <v>47</v>
      </c>
      <c r="L289" s="133"/>
      <c r="M289" s="138" t="s">
        <v>92</v>
      </c>
      <c r="N289" s="138" t="s">
        <v>149</v>
      </c>
      <c r="O289" s="138" t="s">
        <v>94</v>
      </c>
    </row>
    <row r="290" spans="1:15" ht="35.25" customHeight="1">
      <c r="A290" s="128"/>
      <c r="B290" s="136"/>
      <c r="C290" s="137"/>
      <c r="D290" s="139"/>
      <c r="E290" s="139"/>
      <c r="F290" s="139"/>
      <c r="G290" s="139"/>
      <c r="H290" s="136"/>
      <c r="I290" s="141"/>
      <c r="J290" s="137"/>
      <c r="K290" s="79" t="s">
        <v>50</v>
      </c>
      <c r="L290" s="79" t="s">
        <v>51</v>
      </c>
      <c r="M290" s="139"/>
      <c r="N290" s="139"/>
      <c r="O290" s="139"/>
    </row>
    <row r="291" spans="1:15" ht="15">
      <c r="A291" s="79">
        <v>1</v>
      </c>
      <c r="B291" s="131">
        <v>2</v>
      </c>
      <c r="C291" s="133"/>
      <c r="D291" s="79">
        <v>3</v>
      </c>
      <c r="E291" s="79">
        <v>4</v>
      </c>
      <c r="F291" s="79">
        <v>5</v>
      </c>
      <c r="G291" s="79">
        <v>6</v>
      </c>
      <c r="H291" s="131">
        <v>7</v>
      </c>
      <c r="I291" s="132"/>
      <c r="J291" s="133"/>
      <c r="K291" s="79">
        <v>8</v>
      </c>
      <c r="L291" s="79">
        <v>9</v>
      </c>
      <c r="M291" s="79">
        <v>10</v>
      </c>
      <c r="N291" s="79">
        <v>11</v>
      </c>
      <c r="O291" s="79">
        <v>12</v>
      </c>
    </row>
    <row r="292" spans="1:15" ht="64.5">
      <c r="A292" s="86" t="s">
        <v>161</v>
      </c>
      <c r="B292" s="124" t="s">
        <v>163</v>
      </c>
      <c r="C292" s="125"/>
      <c r="D292" s="63" t="s">
        <v>96</v>
      </c>
      <c r="E292" s="63" t="s">
        <v>183</v>
      </c>
      <c r="F292" s="83" t="s">
        <v>98</v>
      </c>
      <c r="G292" s="83"/>
      <c r="H292" s="124" t="s">
        <v>136</v>
      </c>
      <c r="I292" s="126"/>
      <c r="J292" s="125"/>
      <c r="K292" s="83" t="s">
        <v>137</v>
      </c>
      <c r="L292" s="83">
        <v>744</v>
      </c>
      <c r="M292" s="83">
        <v>0</v>
      </c>
      <c r="N292" s="83">
        <v>0</v>
      </c>
      <c r="O292" s="83">
        <v>0</v>
      </c>
    </row>
    <row r="293" spans="1:12" ht="41.25" customHeight="1">
      <c r="A293" s="129" t="s">
        <v>144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</row>
    <row r="294" ht="15">
      <c r="G294" s="87"/>
    </row>
    <row r="295" spans="1:10" ht="15" customHeight="1">
      <c r="A295" s="144" t="s">
        <v>52</v>
      </c>
      <c r="B295" s="144"/>
      <c r="C295" s="144"/>
      <c r="D295" s="144"/>
      <c r="E295" s="144"/>
      <c r="F295" s="144"/>
      <c r="G295" s="144"/>
      <c r="H295" s="144"/>
      <c r="I295" s="144"/>
      <c r="J295" s="144"/>
    </row>
    <row r="297" spans="1:15" ht="42.75" customHeight="1">
      <c r="A297" s="127" t="s">
        <v>42</v>
      </c>
      <c r="B297" s="131" t="s">
        <v>43</v>
      </c>
      <c r="C297" s="132"/>
      <c r="D297" s="133"/>
      <c r="E297" s="131" t="s">
        <v>133</v>
      </c>
      <c r="F297" s="133"/>
      <c r="G297" s="131" t="s">
        <v>44</v>
      </c>
      <c r="H297" s="132"/>
      <c r="I297" s="133"/>
      <c r="J297" s="131" t="s">
        <v>45</v>
      </c>
      <c r="K297" s="132"/>
      <c r="L297" s="133"/>
      <c r="M297" s="131" t="s">
        <v>53</v>
      </c>
      <c r="N297" s="132"/>
      <c r="O297" s="133"/>
    </row>
    <row r="298" spans="1:15" ht="28.5" customHeight="1">
      <c r="A298" s="130"/>
      <c r="B298" s="138" t="s">
        <v>46</v>
      </c>
      <c r="C298" s="138" t="s">
        <v>46</v>
      </c>
      <c r="D298" s="138" t="s">
        <v>46</v>
      </c>
      <c r="E298" s="138" t="s">
        <v>46</v>
      </c>
      <c r="F298" s="138" t="s">
        <v>46</v>
      </c>
      <c r="G298" s="138" t="s">
        <v>46</v>
      </c>
      <c r="H298" s="131" t="s">
        <v>47</v>
      </c>
      <c r="I298" s="133"/>
      <c r="J298" s="127" t="s">
        <v>92</v>
      </c>
      <c r="K298" s="127" t="s">
        <v>149</v>
      </c>
      <c r="L298" s="127" t="s">
        <v>94</v>
      </c>
      <c r="M298" s="127" t="s">
        <v>92</v>
      </c>
      <c r="N298" s="127" t="s">
        <v>149</v>
      </c>
      <c r="O298" s="127" t="s">
        <v>94</v>
      </c>
    </row>
    <row r="299" spans="1:15" ht="42" customHeight="1">
      <c r="A299" s="128"/>
      <c r="B299" s="139"/>
      <c r="C299" s="139"/>
      <c r="D299" s="139"/>
      <c r="E299" s="139"/>
      <c r="F299" s="139"/>
      <c r="G299" s="139"/>
      <c r="H299" s="79" t="s">
        <v>50</v>
      </c>
      <c r="I299" s="79" t="s">
        <v>51</v>
      </c>
      <c r="J299" s="128"/>
      <c r="K299" s="128"/>
      <c r="L299" s="128"/>
      <c r="M299" s="128"/>
      <c r="N299" s="128"/>
      <c r="O299" s="128"/>
    </row>
    <row r="300" spans="1:15" ht="15" customHeight="1">
      <c r="A300" s="79">
        <v>1</v>
      </c>
      <c r="B300" s="79">
        <v>2</v>
      </c>
      <c r="C300" s="79">
        <v>3</v>
      </c>
      <c r="D300" s="79">
        <v>4</v>
      </c>
      <c r="E300" s="79">
        <v>5</v>
      </c>
      <c r="F300" s="79">
        <v>6</v>
      </c>
      <c r="G300" s="79">
        <v>7</v>
      </c>
      <c r="H300" s="79">
        <v>8</v>
      </c>
      <c r="I300" s="79">
        <v>9</v>
      </c>
      <c r="J300" s="79">
        <v>10</v>
      </c>
      <c r="K300" s="79">
        <v>11</v>
      </c>
      <c r="L300" s="79">
        <v>12</v>
      </c>
      <c r="M300" s="79">
        <v>13</v>
      </c>
      <c r="N300" s="79">
        <v>14</v>
      </c>
      <c r="O300" s="79">
        <v>15</v>
      </c>
    </row>
    <row r="301" spans="1:15" ht="64.5">
      <c r="A301" s="89" t="s">
        <v>161</v>
      </c>
      <c r="B301" s="92" t="s">
        <v>163</v>
      </c>
      <c r="C301" s="63" t="s">
        <v>96</v>
      </c>
      <c r="D301" s="63" t="s">
        <v>183</v>
      </c>
      <c r="E301" s="83" t="s">
        <v>98</v>
      </c>
      <c r="F301" s="83"/>
      <c r="G301" s="83" t="s">
        <v>105</v>
      </c>
      <c r="H301" s="83" t="s">
        <v>106</v>
      </c>
      <c r="I301" s="83">
        <v>792</v>
      </c>
      <c r="J301" s="83">
        <v>25</v>
      </c>
      <c r="K301" s="83">
        <v>23</v>
      </c>
      <c r="L301" s="83">
        <v>7</v>
      </c>
      <c r="M301" s="83"/>
      <c r="N301" s="83"/>
      <c r="O301" s="83"/>
    </row>
    <row r="302" spans="1:12" ht="15">
      <c r="A302" s="129" t="s">
        <v>144</v>
      </c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</row>
    <row r="304" spans="1:15" ht="15">
      <c r="A304" s="123" t="s">
        <v>54</v>
      </c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1:15" ht="1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</row>
    <row r="306" spans="1:15" ht="15">
      <c r="A306" s="124" t="s">
        <v>55</v>
      </c>
      <c r="B306" s="125"/>
      <c r="C306" s="124" t="s">
        <v>56</v>
      </c>
      <c r="D306" s="126"/>
      <c r="E306" s="125"/>
      <c r="F306" s="83" t="s">
        <v>57</v>
      </c>
      <c r="G306" s="124" t="s">
        <v>58</v>
      </c>
      <c r="H306" s="125"/>
      <c r="I306" s="146" t="s">
        <v>59</v>
      </c>
      <c r="J306" s="146"/>
      <c r="K306" s="146"/>
      <c r="L306" s="146"/>
      <c r="M306" s="146"/>
      <c r="N306" s="146"/>
      <c r="O306" s="146"/>
    </row>
    <row r="307" spans="1:15" ht="12.75" customHeight="1">
      <c r="A307" s="124">
        <v>1</v>
      </c>
      <c r="B307" s="125"/>
      <c r="C307" s="124">
        <v>2</v>
      </c>
      <c r="D307" s="126"/>
      <c r="E307" s="125"/>
      <c r="F307" s="83">
        <v>3</v>
      </c>
      <c r="G307" s="124">
        <v>4</v>
      </c>
      <c r="H307" s="125"/>
      <c r="I307" s="146">
        <v>5</v>
      </c>
      <c r="J307" s="146"/>
      <c r="K307" s="146"/>
      <c r="L307" s="146"/>
      <c r="M307" s="146"/>
      <c r="N307" s="146"/>
      <c r="O307" s="146"/>
    </row>
    <row r="308" spans="1:15" ht="34.5" customHeight="1">
      <c r="A308" s="124" t="s">
        <v>60</v>
      </c>
      <c r="B308" s="125"/>
      <c r="C308" s="124" t="s">
        <v>145</v>
      </c>
      <c r="D308" s="126"/>
      <c r="E308" s="125"/>
      <c r="F308" s="84"/>
      <c r="G308" s="124"/>
      <c r="H308" s="125"/>
      <c r="I308" s="146"/>
      <c r="J308" s="146"/>
      <c r="K308" s="146"/>
      <c r="L308" s="146"/>
      <c r="M308" s="146"/>
      <c r="N308" s="146"/>
      <c r="O308" s="146"/>
    </row>
    <row r="309" spans="1:15" ht="1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</row>
    <row r="310" spans="1:15" ht="15">
      <c r="A310" s="123" t="s">
        <v>61</v>
      </c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54"/>
      <c r="N310" s="54"/>
      <c r="O310" s="54"/>
    </row>
    <row r="311" spans="1:15" ht="15" customHeight="1">
      <c r="A311" s="123" t="s">
        <v>62</v>
      </c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1:15" ht="15">
      <c r="A312" s="142" t="s">
        <v>63</v>
      </c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54"/>
      <c r="N312" s="54"/>
      <c r="O312" s="54"/>
    </row>
    <row r="313" spans="1:15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</row>
    <row r="314" spans="1:15" ht="15" customHeight="1">
      <c r="A314" s="123" t="s">
        <v>64</v>
      </c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54"/>
      <c r="N314" s="54"/>
      <c r="O314" s="54"/>
    </row>
    <row r="315" spans="1:15" ht="1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</row>
    <row r="316" spans="1:15" ht="15" customHeight="1">
      <c r="A316" s="124" t="s">
        <v>65</v>
      </c>
      <c r="B316" s="125"/>
      <c r="C316" s="124" t="s">
        <v>66</v>
      </c>
      <c r="D316" s="126"/>
      <c r="E316" s="125"/>
      <c r="F316" s="124" t="s">
        <v>67</v>
      </c>
      <c r="G316" s="126"/>
      <c r="H316" s="125"/>
      <c r="I316" s="54"/>
      <c r="J316" s="54"/>
      <c r="K316" s="54"/>
      <c r="L316" s="54"/>
      <c r="M316" s="54"/>
      <c r="N316" s="54"/>
      <c r="O316" s="54"/>
    </row>
    <row r="317" spans="1:15" ht="15">
      <c r="A317" s="124">
        <v>1</v>
      </c>
      <c r="B317" s="125"/>
      <c r="C317" s="124">
        <v>2</v>
      </c>
      <c r="D317" s="126"/>
      <c r="E317" s="125"/>
      <c r="F317" s="124">
        <v>3</v>
      </c>
      <c r="G317" s="126"/>
      <c r="H317" s="125"/>
      <c r="I317" s="54"/>
      <c r="J317" s="54"/>
      <c r="K317" s="54"/>
      <c r="L317" s="54"/>
      <c r="M317" s="54"/>
      <c r="N317" s="54"/>
      <c r="O317" s="54"/>
    </row>
    <row r="318" spans="1:15" ht="75.75" customHeight="1">
      <c r="A318" s="124" t="s">
        <v>146</v>
      </c>
      <c r="B318" s="125"/>
      <c r="C318" s="124" t="s">
        <v>147</v>
      </c>
      <c r="D318" s="126"/>
      <c r="E318" s="125"/>
      <c r="F318" s="124" t="s">
        <v>148</v>
      </c>
      <c r="G318" s="126"/>
      <c r="H318" s="125"/>
      <c r="I318" s="54"/>
      <c r="J318" s="54"/>
      <c r="K318" s="54"/>
      <c r="L318" s="54"/>
      <c r="M318" s="54"/>
      <c r="N318" s="54"/>
      <c r="O318" s="54"/>
    </row>
    <row r="319" spans="1:15" ht="15">
      <c r="A319" s="85"/>
      <c r="B319" s="85"/>
      <c r="C319" s="85"/>
      <c r="D319" s="85"/>
      <c r="E319" s="85"/>
      <c r="F319" s="85"/>
      <c r="G319" s="85"/>
      <c r="H319" s="85"/>
      <c r="I319" s="54"/>
      <c r="J319" s="54"/>
      <c r="K319" s="54"/>
      <c r="L319" s="54"/>
      <c r="M319" s="54"/>
      <c r="N319" s="54"/>
      <c r="O319" s="54"/>
    </row>
    <row r="320" spans="1:15" ht="15">
      <c r="A320" s="147" t="s">
        <v>65</v>
      </c>
      <c r="B320" s="148"/>
      <c r="C320" s="147" t="s">
        <v>66</v>
      </c>
      <c r="D320" s="149"/>
      <c r="E320" s="148"/>
      <c r="F320" s="147" t="s">
        <v>67</v>
      </c>
      <c r="G320" s="149"/>
      <c r="H320" s="148"/>
      <c r="I320" s="70"/>
      <c r="J320" s="70"/>
      <c r="K320" s="70"/>
      <c r="L320" s="70"/>
      <c r="M320" s="70"/>
      <c r="N320" s="70"/>
      <c r="O320" s="70"/>
    </row>
    <row r="321" spans="1:15" ht="15">
      <c r="A321" s="147">
        <v>1</v>
      </c>
      <c r="B321" s="148"/>
      <c r="C321" s="147">
        <v>2</v>
      </c>
      <c r="D321" s="149"/>
      <c r="E321" s="148"/>
      <c r="F321" s="147">
        <v>3</v>
      </c>
      <c r="G321" s="149"/>
      <c r="H321" s="148"/>
      <c r="I321" s="70"/>
      <c r="J321" s="70"/>
      <c r="K321" s="70"/>
      <c r="L321" s="70"/>
      <c r="M321" s="70"/>
      <c r="N321" s="70"/>
      <c r="O321" s="70"/>
    </row>
    <row r="322" spans="1:15" ht="15">
      <c r="A322" s="147"/>
      <c r="B322" s="148"/>
      <c r="C322" s="147"/>
      <c r="D322" s="149"/>
      <c r="E322" s="148"/>
      <c r="F322" s="147"/>
      <c r="G322" s="149"/>
      <c r="H322" s="148"/>
      <c r="I322" s="70"/>
      <c r="J322" s="70"/>
      <c r="K322" s="70"/>
      <c r="L322" s="70"/>
      <c r="M322" s="70"/>
      <c r="N322" s="70"/>
      <c r="O322" s="70"/>
    </row>
    <row r="323" spans="1:15" ht="15">
      <c r="A323" s="145" t="s">
        <v>164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54"/>
      <c r="L323" s="54"/>
      <c r="M323" s="54"/>
      <c r="N323" s="54"/>
      <c r="O323" s="54"/>
    </row>
    <row r="324" spans="1:15" ht="54" customHeight="1">
      <c r="A324" s="143" t="s">
        <v>182</v>
      </c>
      <c r="B324" s="143"/>
      <c r="C324" s="143"/>
      <c r="D324" s="143"/>
      <c r="E324" s="143"/>
      <c r="F324" s="143"/>
      <c r="G324" s="143"/>
      <c r="H324" s="143"/>
      <c r="I324" s="143"/>
      <c r="J324" s="143"/>
      <c r="K324" s="76"/>
      <c r="L324" s="76"/>
      <c r="M324" s="77"/>
      <c r="N324" s="78" t="s">
        <v>39</v>
      </c>
      <c r="O324" s="79"/>
    </row>
    <row r="325" spans="1:13" ht="15" customHeight="1">
      <c r="A325" s="143" t="s">
        <v>181</v>
      </c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</row>
    <row r="326" spans="1:13" ht="15" customHeight="1">
      <c r="A326" s="143" t="s">
        <v>40</v>
      </c>
      <c r="B326" s="143"/>
      <c r="C326" s="143"/>
      <c r="D326" s="143"/>
      <c r="E326" s="143"/>
      <c r="F326" s="143"/>
      <c r="G326" s="143"/>
      <c r="H326" s="143"/>
      <c r="I326" s="143"/>
      <c r="J326" s="143"/>
      <c r="K326" s="77"/>
      <c r="L326" s="77"/>
      <c r="M326" s="77"/>
    </row>
    <row r="327" spans="1:13" ht="15" customHeight="1">
      <c r="A327" s="143" t="s">
        <v>41</v>
      </c>
      <c r="B327" s="143"/>
      <c r="C327" s="143"/>
      <c r="D327" s="143"/>
      <c r="E327" s="143"/>
      <c r="F327" s="143"/>
      <c r="G327" s="143"/>
      <c r="H327" s="143"/>
      <c r="I327" s="143"/>
      <c r="J327" s="143"/>
      <c r="K327" s="77"/>
      <c r="L327" s="77"/>
      <c r="M327" s="77"/>
    </row>
    <row r="328" spans="1:13" ht="1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77"/>
      <c r="L328" s="77"/>
      <c r="M328" s="77"/>
    </row>
    <row r="329" spans="1:15" ht="51" customHeight="1">
      <c r="A329" s="127" t="s">
        <v>42</v>
      </c>
      <c r="B329" s="131" t="s">
        <v>43</v>
      </c>
      <c r="C329" s="132"/>
      <c r="D329" s="132"/>
      <c r="E329" s="133"/>
      <c r="F329" s="131" t="s">
        <v>133</v>
      </c>
      <c r="G329" s="133"/>
      <c r="H329" s="131" t="s">
        <v>44</v>
      </c>
      <c r="I329" s="132"/>
      <c r="J329" s="132"/>
      <c r="K329" s="132"/>
      <c r="L329" s="133"/>
      <c r="M329" s="131" t="s">
        <v>45</v>
      </c>
      <c r="N329" s="132"/>
      <c r="O329" s="133"/>
    </row>
    <row r="330" spans="1:15" ht="30" customHeight="1">
      <c r="A330" s="130"/>
      <c r="B330" s="134" t="s">
        <v>46</v>
      </c>
      <c r="C330" s="135"/>
      <c r="D330" s="138" t="s">
        <v>46</v>
      </c>
      <c r="E330" s="138" t="s">
        <v>46</v>
      </c>
      <c r="F330" s="138" t="s">
        <v>46</v>
      </c>
      <c r="G330" s="138" t="s">
        <v>46</v>
      </c>
      <c r="H330" s="134" t="s">
        <v>46</v>
      </c>
      <c r="I330" s="140"/>
      <c r="J330" s="135"/>
      <c r="K330" s="131" t="s">
        <v>47</v>
      </c>
      <c r="L330" s="133"/>
      <c r="M330" s="138" t="s">
        <v>92</v>
      </c>
      <c r="N330" s="138" t="s">
        <v>149</v>
      </c>
      <c r="O330" s="138" t="s">
        <v>94</v>
      </c>
    </row>
    <row r="331" spans="1:15" ht="22.5">
      <c r="A331" s="128"/>
      <c r="B331" s="136"/>
      <c r="C331" s="137"/>
      <c r="D331" s="139"/>
      <c r="E331" s="139"/>
      <c r="F331" s="139"/>
      <c r="G331" s="139"/>
      <c r="H331" s="136"/>
      <c r="I331" s="141"/>
      <c r="J331" s="137"/>
      <c r="K331" s="79" t="s">
        <v>50</v>
      </c>
      <c r="L331" s="79" t="s">
        <v>51</v>
      </c>
      <c r="M331" s="139"/>
      <c r="N331" s="139"/>
      <c r="O331" s="139"/>
    </row>
    <row r="332" spans="1:15" ht="15" customHeight="1">
      <c r="A332" s="79">
        <v>1</v>
      </c>
      <c r="B332" s="131">
        <v>2</v>
      </c>
      <c r="C332" s="133"/>
      <c r="D332" s="79">
        <v>3</v>
      </c>
      <c r="E332" s="79">
        <v>4</v>
      </c>
      <c r="F332" s="79">
        <v>5</v>
      </c>
      <c r="G332" s="79">
        <v>6</v>
      </c>
      <c r="H332" s="131">
        <v>7</v>
      </c>
      <c r="I332" s="132"/>
      <c r="J332" s="133"/>
      <c r="K332" s="79">
        <v>8</v>
      </c>
      <c r="L332" s="79">
        <v>9</v>
      </c>
      <c r="M332" s="79">
        <v>10</v>
      </c>
      <c r="N332" s="79">
        <v>11</v>
      </c>
      <c r="O332" s="79">
        <v>12</v>
      </c>
    </row>
    <row r="333" spans="1:15" ht="73.5" customHeight="1">
      <c r="A333" s="81" t="s">
        <v>169</v>
      </c>
      <c r="B333" s="124" t="s">
        <v>170</v>
      </c>
      <c r="C333" s="125"/>
      <c r="D333" s="63" t="s">
        <v>96</v>
      </c>
      <c r="E333" s="63" t="s">
        <v>183</v>
      </c>
      <c r="F333" s="83" t="s">
        <v>98</v>
      </c>
      <c r="G333" s="83"/>
      <c r="H333" s="124" t="s">
        <v>136</v>
      </c>
      <c r="I333" s="126"/>
      <c r="J333" s="125"/>
      <c r="K333" s="83" t="s">
        <v>137</v>
      </c>
      <c r="L333" s="83">
        <v>744</v>
      </c>
      <c r="M333" s="83">
        <v>75</v>
      </c>
      <c r="N333" s="83">
        <v>0</v>
      </c>
      <c r="O333" s="83">
        <v>0</v>
      </c>
    </row>
    <row r="334" spans="1:12" ht="15" customHeight="1">
      <c r="A334" s="129" t="s">
        <v>144</v>
      </c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</row>
    <row r="335" ht="15">
      <c r="G335" s="87"/>
    </row>
    <row r="336" spans="1:10" ht="15" customHeight="1">
      <c r="A336" s="144" t="s">
        <v>52</v>
      </c>
      <c r="B336" s="144"/>
      <c r="C336" s="144"/>
      <c r="D336" s="144"/>
      <c r="E336" s="144"/>
      <c r="F336" s="144"/>
      <c r="G336" s="144"/>
      <c r="H336" s="144"/>
      <c r="I336" s="144"/>
      <c r="J336" s="144"/>
    </row>
    <row r="338" spans="1:15" ht="41.25" customHeight="1">
      <c r="A338" s="127" t="s">
        <v>42</v>
      </c>
      <c r="B338" s="131" t="s">
        <v>43</v>
      </c>
      <c r="C338" s="132"/>
      <c r="D338" s="133"/>
      <c r="E338" s="131" t="s">
        <v>133</v>
      </c>
      <c r="F338" s="133"/>
      <c r="G338" s="131" t="s">
        <v>44</v>
      </c>
      <c r="H338" s="132"/>
      <c r="I338" s="133"/>
      <c r="J338" s="131" t="s">
        <v>45</v>
      </c>
      <c r="K338" s="132"/>
      <c r="L338" s="133"/>
      <c r="M338" s="131" t="s">
        <v>53</v>
      </c>
      <c r="N338" s="132"/>
      <c r="O338" s="133"/>
    </row>
    <row r="339" spans="1:15" ht="15" customHeight="1">
      <c r="A339" s="130"/>
      <c r="B339" s="138" t="s">
        <v>46</v>
      </c>
      <c r="C339" s="138" t="s">
        <v>46</v>
      </c>
      <c r="D339" s="138" t="s">
        <v>46</v>
      </c>
      <c r="E339" s="138" t="s">
        <v>46</v>
      </c>
      <c r="F339" s="138" t="s">
        <v>46</v>
      </c>
      <c r="G339" s="138" t="s">
        <v>46</v>
      </c>
      <c r="H339" s="131" t="s">
        <v>47</v>
      </c>
      <c r="I339" s="133"/>
      <c r="J339" s="127" t="s">
        <v>92</v>
      </c>
      <c r="K339" s="127" t="s">
        <v>149</v>
      </c>
      <c r="L339" s="127" t="s">
        <v>94</v>
      </c>
      <c r="M339" s="127" t="s">
        <v>92</v>
      </c>
      <c r="N339" s="127" t="s">
        <v>149</v>
      </c>
      <c r="O339" s="127" t="s">
        <v>94</v>
      </c>
    </row>
    <row r="340" spans="1:15" ht="26.25" customHeight="1">
      <c r="A340" s="128"/>
      <c r="B340" s="139"/>
      <c r="C340" s="139"/>
      <c r="D340" s="139"/>
      <c r="E340" s="139"/>
      <c r="F340" s="139"/>
      <c r="G340" s="139"/>
      <c r="H340" s="79" t="s">
        <v>50</v>
      </c>
      <c r="I340" s="79" t="s">
        <v>51</v>
      </c>
      <c r="J340" s="128"/>
      <c r="K340" s="128"/>
      <c r="L340" s="128"/>
      <c r="M340" s="128"/>
      <c r="N340" s="128"/>
      <c r="O340" s="128"/>
    </row>
    <row r="341" spans="1:15" ht="15" customHeight="1">
      <c r="A341" s="79">
        <v>1</v>
      </c>
      <c r="B341" s="79">
        <v>2</v>
      </c>
      <c r="C341" s="79">
        <v>3</v>
      </c>
      <c r="D341" s="79">
        <v>4</v>
      </c>
      <c r="E341" s="79">
        <v>5</v>
      </c>
      <c r="F341" s="79">
        <v>6</v>
      </c>
      <c r="G341" s="79">
        <v>7</v>
      </c>
      <c r="H341" s="79">
        <v>8</v>
      </c>
      <c r="I341" s="79">
        <v>9</v>
      </c>
      <c r="J341" s="79">
        <v>10</v>
      </c>
      <c r="K341" s="79">
        <v>11</v>
      </c>
      <c r="L341" s="79">
        <v>12</v>
      </c>
      <c r="M341" s="79">
        <v>13</v>
      </c>
      <c r="N341" s="79">
        <v>14</v>
      </c>
      <c r="O341" s="79">
        <v>15</v>
      </c>
    </row>
    <row r="342" spans="1:15" ht="72" customHeight="1">
      <c r="A342" s="89" t="s">
        <v>169</v>
      </c>
      <c r="B342" s="92" t="s">
        <v>170</v>
      </c>
      <c r="C342" s="63" t="s">
        <v>96</v>
      </c>
      <c r="D342" s="63" t="s">
        <v>183</v>
      </c>
      <c r="E342" s="83" t="s">
        <v>98</v>
      </c>
      <c r="F342" s="83"/>
      <c r="G342" s="83" t="s">
        <v>105</v>
      </c>
      <c r="H342" s="83" t="s">
        <v>106</v>
      </c>
      <c r="I342" s="83">
        <v>792</v>
      </c>
      <c r="J342" s="83">
        <v>3</v>
      </c>
      <c r="K342" s="83">
        <v>0</v>
      </c>
      <c r="L342" s="83">
        <v>0</v>
      </c>
      <c r="M342" s="83"/>
      <c r="N342" s="83"/>
      <c r="O342" s="83"/>
    </row>
    <row r="343" spans="1:12" ht="15" customHeight="1">
      <c r="A343" s="129" t="s">
        <v>144</v>
      </c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</row>
    <row r="344" ht="15" customHeight="1"/>
    <row r="345" spans="1:15" ht="15" customHeight="1">
      <c r="A345" s="123" t="s">
        <v>54</v>
      </c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1:15" ht="1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</row>
    <row r="347" spans="1:15" ht="15" customHeight="1">
      <c r="A347" s="124" t="s">
        <v>55</v>
      </c>
      <c r="B347" s="125"/>
      <c r="C347" s="124" t="s">
        <v>56</v>
      </c>
      <c r="D347" s="126"/>
      <c r="E347" s="125"/>
      <c r="F347" s="83" t="s">
        <v>57</v>
      </c>
      <c r="G347" s="124" t="s">
        <v>58</v>
      </c>
      <c r="H347" s="125"/>
      <c r="I347" s="146" t="s">
        <v>59</v>
      </c>
      <c r="J347" s="146"/>
      <c r="K347" s="146"/>
      <c r="L347" s="146"/>
      <c r="M347" s="146"/>
      <c r="N347" s="146"/>
      <c r="O347" s="146"/>
    </row>
    <row r="348" spans="1:15" ht="22.5" customHeight="1">
      <c r="A348" s="124">
        <v>1</v>
      </c>
      <c r="B348" s="125"/>
      <c r="C348" s="124">
        <v>2</v>
      </c>
      <c r="D348" s="126"/>
      <c r="E348" s="125"/>
      <c r="F348" s="83">
        <v>3</v>
      </c>
      <c r="G348" s="124">
        <v>4</v>
      </c>
      <c r="H348" s="125"/>
      <c r="I348" s="146">
        <v>5</v>
      </c>
      <c r="J348" s="146"/>
      <c r="K348" s="146"/>
      <c r="L348" s="146"/>
      <c r="M348" s="146"/>
      <c r="N348" s="146"/>
      <c r="O348" s="146"/>
    </row>
    <row r="349" spans="1:15" ht="60" customHeight="1">
      <c r="A349" s="124" t="s">
        <v>60</v>
      </c>
      <c r="B349" s="125"/>
      <c r="C349" s="124" t="s">
        <v>145</v>
      </c>
      <c r="D349" s="126"/>
      <c r="E349" s="125"/>
      <c r="F349" s="84"/>
      <c r="G349" s="124"/>
      <c r="H349" s="125"/>
      <c r="I349" s="146"/>
      <c r="J349" s="146"/>
      <c r="K349" s="146"/>
      <c r="L349" s="146"/>
      <c r="M349" s="146"/>
      <c r="N349" s="146"/>
      <c r="O349" s="146"/>
    </row>
    <row r="350" spans="1:15" ht="1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</row>
    <row r="351" spans="1:15" ht="15" customHeight="1">
      <c r="A351" s="123" t="s">
        <v>61</v>
      </c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54"/>
      <c r="N351" s="54"/>
      <c r="O351" s="54"/>
    </row>
    <row r="352" spans="1:15" ht="15" customHeight="1">
      <c r="A352" s="123" t="s">
        <v>62</v>
      </c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1:15" ht="15" customHeight="1">
      <c r="A353" s="142" t="s">
        <v>63</v>
      </c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54"/>
      <c r="N353" s="54"/>
      <c r="O353" s="54"/>
    </row>
    <row r="354" spans="1:15" ht="1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</row>
    <row r="355" spans="1:15" ht="15">
      <c r="A355" s="123" t="s">
        <v>64</v>
      </c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54"/>
      <c r="N355" s="54"/>
      <c r="O355" s="54"/>
    </row>
    <row r="356" spans="1:15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</row>
    <row r="357" spans="1:15" ht="15">
      <c r="A357" s="124" t="s">
        <v>65</v>
      </c>
      <c r="B357" s="125"/>
      <c r="C357" s="124" t="s">
        <v>66</v>
      </c>
      <c r="D357" s="126"/>
      <c r="E357" s="125"/>
      <c r="F357" s="124" t="s">
        <v>67</v>
      </c>
      <c r="G357" s="126"/>
      <c r="H357" s="125"/>
      <c r="I357" s="54"/>
      <c r="J357" s="54"/>
      <c r="K357" s="54"/>
      <c r="L357" s="54"/>
      <c r="M357" s="54"/>
      <c r="N357" s="54"/>
      <c r="O357" s="54"/>
    </row>
    <row r="358" spans="1:15" ht="15">
      <c r="A358" s="124">
        <v>1</v>
      </c>
      <c r="B358" s="125"/>
      <c r="C358" s="124">
        <v>2</v>
      </c>
      <c r="D358" s="126"/>
      <c r="E358" s="125"/>
      <c r="F358" s="124">
        <v>3</v>
      </c>
      <c r="G358" s="126"/>
      <c r="H358" s="125"/>
      <c r="I358" s="54"/>
      <c r="J358" s="54"/>
      <c r="K358" s="54"/>
      <c r="L358" s="54"/>
      <c r="M358" s="54"/>
      <c r="N358" s="54"/>
      <c r="O358" s="54"/>
    </row>
    <row r="359" spans="1:15" ht="74.25" customHeight="1">
      <c r="A359" s="124" t="s">
        <v>146</v>
      </c>
      <c r="B359" s="125"/>
      <c r="C359" s="124" t="s">
        <v>147</v>
      </c>
      <c r="D359" s="126"/>
      <c r="E359" s="125"/>
      <c r="F359" s="124" t="s">
        <v>148</v>
      </c>
      <c r="G359" s="126"/>
      <c r="H359" s="125"/>
      <c r="I359" s="54"/>
      <c r="J359" s="54"/>
      <c r="K359" s="54"/>
      <c r="L359" s="54"/>
      <c r="M359" s="54"/>
      <c r="N359" s="54"/>
      <c r="O359" s="54"/>
    </row>
    <row r="360" spans="1:15" ht="15">
      <c r="A360" s="85"/>
      <c r="B360" s="85"/>
      <c r="C360" s="85"/>
      <c r="D360" s="85"/>
      <c r="E360" s="85"/>
      <c r="F360" s="85"/>
      <c r="G360" s="85"/>
      <c r="H360" s="85"/>
      <c r="I360" s="54"/>
      <c r="J360" s="54"/>
      <c r="K360" s="54"/>
      <c r="L360" s="54"/>
      <c r="M360" s="54"/>
      <c r="N360" s="54"/>
      <c r="O360" s="54"/>
    </row>
    <row r="361" spans="1:15" ht="15">
      <c r="A361" s="145" t="s">
        <v>168</v>
      </c>
      <c r="B361" s="145"/>
      <c r="C361" s="145"/>
      <c r="D361" s="145"/>
      <c r="E361" s="145"/>
      <c r="F361" s="145"/>
      <c r="G361" s="145"/>
      <c r="H361" s="145"/>
      <c r="I361" s="145"/>
      <c r="J361" s="145"/>
      <c r="K361" s="54"/>
      <c r="L361" s="54"/>
      <c r="M361" s="54"/>
      <c r="N361" s="54"/>
      <c r="O361" s="54"/>
    </row>
    <row r="362" spans="1:15" ht="54.75" customHeight="1">
      <c r="A362" s="143" t="s">
        <v>185</v>
      </c>
      <c r="B362" s="143"/>
      <c r="C362" s="143"/>
      <c r="D362" s="143"/>
      <c r="E362" s="143"/>
      <c r="F362" s="143"/>
      <c r="G362" s="143"/>
      <c r="H362" s="143"/>
      <c r="I362" s="143"/>
      <c r="J362" s="143"/>
      <c r="K362" s="76"/>
      <c r="L362" s="76"/>
      <c r="M362" s="77"/>
      <c r="N362" s="78" t="s">
        <v>39</v>
      </c>
      <c r="O362" s="79"/>
    </row>
    <row r="363" spans="1:13" ht="15">
      <c r="A363" s="143" t="s">
        <v>176</v>
      </c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</row>
    <row r="364" spans="1:13" ht="15">
      <c r="A364" s="143" t="s">
        <v>40</v>
      </c>
      <c r="B364" s="143"/>
      <c r="C364" s="143"/>
      <c r="D364" s="143"/>
      <c r="E364" s="143"/>
      <c r="F364" s="143"/>
      <c r="G364" s="143"/>
      <c r="H364" s="143"/>
      <c r="I364" s="143"/>
      <c r="J364" s="143"/>
      <c r="K364" s="77"/>
      <c r="L364" s="77"/>
      <c r="M364" s="77"/>
    </row>
    <row r="365" spans="1:13" ht="15">
      <c r="A365" s="143" t="s">
        <v>41</v>
      </c>
      <c r="B365" s="143"/>
      <c r="C365" s="143"/>
      <c r="D365" s="143"/>
      <c r="E365" s="143"/>
      <c r="F365" s="143"/>
      <c r="G365" s="143"/>
      <c r="H365" s="143"/>
      <c r="I365" s="143"/>
      <c r="J365" s="143"/>
      <c r="K365" s="77"/>
      <c r="L365" s="77"/>
      <c r="M365" s="77"/>
    </row>
    <row r="366" spans="1:13" ht="15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77"/>
      <c r="L366" s="77"/>
      <c r="M366" s="77"/>
    </row>
    <row r="367" spans="1:15" ht="51.75" customHeight="1">
      <c r="A367" s="127" t="s">
        <v>42</v>
      </c>
      <c r="B367" s="131" t="s">
        <v>43</v>
      </c>
      <c r="C367" s="132"/>
      <c r="D367" s="132"/>
      <c r="E367" s="133"/>
      <c r="F367" s="131" t="s">
        <v>133</v>
      </c>
      <c r="G367" s="133"/>
      <c r="H367" s="131" t="s">
        <v>44</v>
      </c>
      <c r="I367" s="132"/>
      <c r="J367" s="132"/>
      <c r="K367" s="132"/>
      <c r="L367" s="133"/>
      <c r="M367" s="131" t="s">
        <v>45</v>
      </c>
      <c r="N367" s="132"/>
      <c r="O367" s="133"/>
    </row>
    <row r="368" spans="1:15" ht="63" customHeight="1">
      <c r="A368" s="130"/>
      <c r="B368" s="134" t="s">
        <v>46</v>
      </c>
      <c r="C368" s="135"/>
      <c r="D368" s="138" t="s">
        <v>46</v>
      </c>
      <c r="E368" s="138" t="s">
        <v>46</v>
      </c>
      <c r="F368" s="138" t="s">
        <v>46</v>
      </c>
      <c r="G368" s="138" t="s">
        <v>46</v>
      </c>
      <c r="H368" s="134" t="s">
        <v>46</v>
      </c>
      <c r="I368" s="140"/>
      <c r="J368" s="135"/>
      <c r="K368" s="131" t="s">
        <v>47</v>
      </c>
      <c r="L368" s="133"/>
      <c r="M368" s="138" t="s">
        <v>92</v>
      </c>
      <c r="N368" s="138" t="s">
        <v>149</v>
      </c>
      <c r="O368" s="138" t="s">
        <v>94</v>
      </c>
    </row>
    <row r="369" spans="1:15" ht="22.5" customHeight="1">
      <c r="A369" s="128"/>
      <c r="B369" s="136"/>
      <c r="C369" s="137"/>
      <c r="D369" s="139"/>
      <c r="E369" s="139"/>
      <c r="F369" s="139"/>
      <c r="G369" s="139"/>
      <c r="H369" s="136"/>
      <c r="I369" s="141"/>
      <c r="J369" s="137"/>
      <c r="K369" s="79" t="s">
        <v>50</v>
      </c>
      <c r="L369" s="79" t="s">
        <v>51</v>
      </c>
      <c r="M369" s="139"/>
      <c r="N369" s="139"/>
      <c r="O369" s="139"/>
    </row>
    <row r="370" spans="1:15" ht="22.5" customHeight="1">
      <c r="A370" s="79">
        <v>1</v>
      </c>
      <c r="B370" s="131">
        <v>2</v>
      </c>
      <c r="C370" s="133"/>
      <c r="D370" s="79">
        <v>3</v>
      </c>
      <c r="E370" s="79">
        <v>4</v>
      </c>
      <c r="F370" s="79">
        <v>5</v>
      </c>
      <c r="G370" s="79">
        <v>6</v>
      </c>
      <c r="H370" s="131">
        <v>7</v>
      </c>
      <c r="I370" s="132"/>
      <c r="J370" s="133"/>
      <c r="K370" s="79">
        <v>8</v>
      </c>
      <c r="L370" s="79">
        <v>9</v>
      </c>
      <c r="M370" s="79">
        <v>10</v>
      </c>
      <c r="N370" s="79">
        <v>11</v>
      </c>
      <c r="O370" s="79">
        <v>12</v>
      </c>
    </row>
    <row r="371" spans="1:15" ht="64.5">
      <c r="A371" s="86" t="s">
        <v>156</v>
      </c>
      <c r="B371" s="124" t="s">
        <v>159</v>
      </c>
      <c r="C371" s="125"/>
      <c r="D371" s="63" t="s">
        <v>96</v>
      </c>
      <c r="E371" s="63" t="s">
        <v>183</v>
      </c>
      <c r="F371" s="92" t="s">
        <v>98</v>
      </c>
      <c r="G371" s="92"/>
      <c r="H371" s="124" t="s">
        <v>136</v>
      </c>
      <c r="I371" s="126"/>
      <c r="J371" s="125"/>
      <c r="K371" s="92" t="s">
        <v>137</v>
      </c>
      <c r="L371" s="92">
        <v>744</v>
      </c>
      <c r="M371" s="92">
        <v>0</v>
      </c>
      <c r="N371" s="92">
        <v>0</v>
      </c>
      <c r="O371" s="92">
        <v>0</v>
      </c>
    </row>
    <row r="372" spans="1:15" ht="64.5">
      <c r="A372" s="86" t="s">
        <v>157</v>
      </c>
      <c r="B372" s="124" t="s">
        <v>158</v>
      </c>
      <c r="C372" s="125"/>
      <c r="D372" s="63" t="s">
        <v>96</v>
      </c>
      <c r="E372" s="63" t="s">
        <v>183</v>
      </c>
      <c r="F372" s="92" t="s">
        <v>98</v>
      </c>
      <c r="G372" s="92"/>
      <c r="H372" s="124" t="s">
        <v>136</v>
      </c>
      <c r="I372" s="126"/>
      <c r="J372" s="125"/>
      <c r="K372" s="92" t="s">
        <v>137</v>
      </c>
      <c r="L372" s="92">
        <v>744</v>
      </c>
      <c r="M372" s="92">
        <v>0</v>
      </c>
      <c r="N372" s="92">
        <v>0</v>
      </c>
      <c r="O372" s="92">
        <v>0</v>
      </c>
    </row>
    <row r="373" spans="1:12" ht="15">
      <c r="A373" s="129" t="s">
        <v>144</v>
      </c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</row>
    <row r="374" ht="15">
      <c r="G374" s="87"/>
    </row>
    <row r="375" spans="1:10" ht="15">
      <c r="A375" s="144" t="s">
        <v>52</v>
      </c>
      <c r="B375" s="144"/>
      <c r="C375" s="144"/>
      <c r="D375" s="144"/>
      <c r="E375" s="144"/>
      <c r="F375" s="144"/>
      <c r="G375" s="144"/>
      <c r="H375" s="144"/>
      <c r="I375" s="144"/>
      <c r="J375" s="144"/>
    </row>
    <row r="377" spans="1:15" ht="47.25" customHeight="1">
      <c r="A377" s="127" t="s">
        <v>42</v>
      </c>
      <c r="B377" s="131" t="s">
        <v>43</v>
      </c>
      <c r="C377" s="132"/>
      <c r="D377" s="133"/>
      <c r="E377" s="131" t="s">
        <v>133</v>
      </c>
      <c r="F377" s="133"/>
      <c r="G377" s="131" t="s">
        <v>44</v>
      </c>
      <c r="H377" s="132"/>
      <c r="I377" s="133"/>
      <c r="J377" s="131" t="s">
        <v>45</v>
      </c>
      <c r="K377" s="132"/>
      <c r="L377" s="133"/>
      <c r="M377" s="131" t="s">
        <v>53</v>
      </c>
      <c r="N377" s="132"/>
      <c r="O377" s="133"/>
    </row>
    <row r="378" spans="1:15" ht="15">
      <c r="A378" s="130"/>
      <c r="B378" s="138" t="s">
        <v>46</v>
      </c>
      <c r="C378" s="138" t="s">
        <v>46</v>
      </c>
      <c r="D378" s="138" t="s">
        <v>46</v>
      </c>
      <c r="E378" s="138" t="s">
        <v>46</v>
      </c>
      <c r="F378" s="138" t="s">
        <v>46</v>
      </c>
      <c r="G378" s="138" t="s">
        <v>46</v>
      </c>
      <c r="H378" s="131" t="s">
        <v>47</v>
      </c>
      <c r="I378" s="133"/>
      <c r="J378" s="127" t="s">
        <v>92</v>
      </c>
      <c r="K378" s="127" t="s">
        <v>149</v>
      </c>
      <c r="L378" s="127" t="s">
        <v>94</v>
      </c>
      <c r="M378" s="127" t="s">
        <v>92</v>
      </c>
      <c r="N378" s="127" t="s">
        <v>149</v>
      </c>
      <c r="O378" s="127" t="s">
        <v>94</v>
      </c>
    </row>
    <row r="379" spans="1:15" ht="22.5">
      <c r="A379" s="128"/>
      <c r="B379" s="139"/>
      <c r="C379" s="139"/>
      <c r="D379" s="139"/>
      <c r="E379" s="139"/>
      <c r="F379" s="139"/>
      <c r="G379" s="139"/>
      <c r="H379" s="79" t="s">
        <v>50</v>
      </c>
      <c r="I379" s="79" t="s">
        <v>51</v>
      </c>
      <c r="J379" s="128"/>
      <c r="K379" s="128"/>
      <c r="L379" s="128"/>
      <c r="M379" s="128"/>
      <c r="N379" s="128"/>
      <c r="O379" s="128"/>
    </row>
    <row r="380" spans="1:15" ht="15">
      <c r="A380" s="79">
        <v>1</v>
      </c>
      <c r="B380" s="79">
        <v>2</v>
      </c>
      <c r="C380" s="79">
        <v>3</v>
      </c>
      <c r="D380" s="79">
        <v>4</v>
      </c>
      <c r="E380" s="79">
        <v>5</v>
      </c>
      <c r="F380" s="79">
        <v>6</v>
      </c>
      <c r="G380" s="79">
        <v>7</v>
      </c>
      <c r="H380" s="79">
        <v>8</v>
      </c>
      <c r="I380" s="79">
        <v>9</v>
      </c>
      <c r="J380" s="79">
        <v>10</v>
      </c>
      <c r="K380" s="79">
        <v>11</v>
      </c>
      <c r="L380" s="79">
        <v>12</v>
      </c>
      <c r="M380" s="79">
        <v>13</v>
      </c>
      <c r="N380" s="79">
        <v>14</v>
      </c>
      <c r="O380" s="79">
        <v>15</v>
      </c>
    </row>
    <row r="381" spans="1:15" ht="96.75" customHeight="1">
      <c r="A381" s="89" t="s">
        <v>156</v>
      </c>
      <c r="B381" s="92" t="s">
        <v>159</v>
      </c>
      <c r="C381" s="63" t="s">
        <v>96</v>
      </c>
      <c r="D381" s="63" t="s">
        <v>183</v>
      </c>
      <c r="E381" s="92" t="s">
        <v>98</v>
      </c>
      <c r="F381" s="92"/>
      <c r="G381" s="92" t="s">
        <v>105</v>
      </c>
      <c r="H381" s="92" t="s">
        <v>106</v>
      </c>
      <c r="I381" s="92">
        <v>792</v>
      </c>
      <c r="J381" s="92">
        <v>0</v>
      </c>
      <c r="K381" s="92">
        <v>0</v>
      </c>
      <c r="L381" s="92">
        <v>8</v>
      </c>
      <c r="M381" s="92"/>
      <c r="N381" s="92"/>
      <c r="O381" s="92"/>
    </row>
    <row r="382" spans="1:15" ht="64.5">
      <c r="A382" s="89" t="s">
        <v>157</v>
      </c>
      <c r="B382" s="92" t="s">
        <v>158</v>
      </c>
      <c r="C382" s="63" t="s">
        <v>96</v>
      </c>
      <c r="D382" s="63" t="s">
        <v>183</v>
      </c>
      <c r="E382" s="92" t="s">
        <v>98</v>
      </c>
      <c r="F382" s="92"/>
      <c r="G382" s="92" t="s">
        <v>105</v>
      </c>
      <c r="H382" s="92" t="s">
        <v>106</v>
      </c>
      <c r="I382" s="92">
        <v>792</v>
      </c>
      <c r="J382" s="92">
        <v>8</v>
      </c>
      <c r="K382" s="92">
        <v>25</v>
      </c>
      <c r="L382" s="92">
        <v>23</v>
      </c>
      <c r="M382" s="92"/>
      <c r="N382" s="92"/>
      <c r="O382" s="92"/>
    </row>
    <row r="383" spans="1:12" ht="15">
      <c r="A383" s="129" t="s">
        <v>144</v>
      </c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</row>
    <row r="385" spans="1:15" ht="15">
      <c r="A385" s="123" t="s">
        <v>54</v>
      </c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1:15" ht="1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</row>
    <row r="387" spans="1:15" ht="15">
      <c r="A387" s="124" t="s">
        <v>55</v>
      </c>
      <c r="B387" s="125"/>
      <c r="C387" s="124" t="s">
        <v>56</v>
      </c>
      <c r="D387" s="126"/>
      <c r="E387" s="125"/>
      <c r="F387" s="92" t="s">
        <v>57</v>
      </c>
      <c r="G387" s="124" t="s">
        <v>58</v>
      </c>
      <c r="H387" s="125"/>
      <c r="I387" s="146" t="s">
        <v>59</v>
      </c>
      <c r="J387" s="146"/>
      <c r="K387" s="146"/>
      <c r="L387" s="146"/>
      <c r="M387" s="146"/>
      <c r="N387" s="146"/>
      <c r="O387" s="146"/>
    </row>
    <row r="388" spans="1:15" ht="15">
      <c r="A388" s="124">
        <v>1</v>
      </c>
      <c r="B388" s="125"/>
      <c r="C388" s="124">
        <v>2</v>
      </c>
      <c r="D388" s="126"/>
      <c r="E388" s="125"/>
      <c r="F388" s="92">
        <v>3</v>
      </c>
      <c r="G388" s="124">
        <v>4</v>
      </c>
      <c r="H388" s="125"/>
      <c r="I388" s="146">
        <v>5</v>
      </c>
      <c r="J388" s="146"/>
      <c r="K388" s="146"/>
      <c r="L388" s="146"/>
      <c r="M388" s="146"/>
      <c r="N388" s="146"/>
      <c r="O388" s="146"/>
    </row>
    <row r="389" spans="1:15" ht="51" customHeight="1">
      <c r="A389" s="124" t="s">
        <v>60</v>
      </c>
      <c r="B389" s="125"/>
      <c r="C389" s="124" t="s">
        <v>145</v>
      </c>
      <c r="D389" s="126"/>
      <c r="E389" s="125"/>
      <c r="F389" s="84"/>
      <c r="G389" s="124"/>
      <c r="H389" s="125"/>
      <c r="I389" s="146"/>
      <c r="J389" s="146"/>
      <c r="K389" s="146"/>
      <c r="L389" s="146"/>
      <c r="M389" s="146"/>
      <c r="N389" s="146"/>
      <c r="O389" s="146"/>
    </row>
    <row r="390" spans="1:15" ht="1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</row>
    <row r="391" spans="1:15" ht="15">
      <c r="A391" s="123" t="s">
        <v>61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54"/>
      <c r="N391" s="54"/>
      <c r="O391" s="54"/>
    </row>
    <row r="392" spans="1:15" ht="15">
      <c r="A392" s="123" t="s">
        <v>62</v>
      </c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</row>
    <row r="393" spans="1:15" ht="15">
      <c r="A393" s="142" t="s">
        <v>63</v>
      </c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54"/>
      <c r="N393" s="54"/>
      <c r="O393" s="54"/>
    </row>
    <row r="394" spans="1:15" ht="1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</row>
    <row r="395" spans="1:15" ht="15">
      <c r="A395" s="123" t="s">
        <v>64</v>
      </c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54"/>
      <c r="N395" s="54"/>
      <c r="O395" s="54"/>
    </row>
    <row r="396" spans="1:15" ht="1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</row>
    <row r="397" spans="1:15" ht="15">
      <c r="A397" s="124" t="s">
        <v>65</v>
      </c>
      <c r="B397" s="125"/>
      <c r="C397" s="124" t="s">
        <v>66</v>
      </c>
      <c r="D397" s="126"/>
      <c r="E397" s="125"/>
      <c r="F397" s="124" t="s">
        <v>67</v>
      </c>
      <c r="G397" s="126"/>
      <c r="H397" s="125"/>
      <c r="I397" s="54"/>
      <c r="J397" s="54"/>
      <c r="K397" s="54"/>
      <c r="L397" s="54"/>
      <c r="M397" s="54"/>
      <c r="N397" s="54"/>
      <c r="O397" s="54"/>
    </row>
    <row r="398" spans="1:15" ht="15">
      <c r="A398" s="124">
        <v>1</v>
      </c>
      <c r="B398" s="125"/>
      <c r="C398" s="124">
        <v>2</v>
      </c>
      <c r="D398" s="126"/>
      <c r="E398" s="125"/>
      <c r="F398" s="124">
        <v>3</v>
      </c>
      <c r="G398" s="126"/>
      <c r="H398" s="125"/>
      <c r="I398" s="54"/>
      <c r="J398" s="54"/>
      <c r="K398" s="54"/>
      <c r="L398" s="54"/>
      <c r="M398" s="54"/>
      <c r="N398" s="54"/>
      <c r="O398" s="54"/>
    </row>
    <row r="399" spans="1:15" ht="84.75" customHeight="1">
      <c r="A399" s="124" t="s">
        <v>146</v>
      </c>
      <c r="B399" s="125"/>
      <c r="C399" s="124" t="s">
        <v>147</v>
      </c>
      <c r="D399" s="126"/>
      <c r="E399" s="125"/>
      <c r="F399" s="124" t="s">
        <v>148</v>
      </c>
      <c r="G399" s="126"/>
      <c r="H399" s="125"/>
      <c r="I399" s="54"/>
      <c r="J399" s="54"/>
      <c r="K399" s="54"/>
      <c r="L399" s="54"/>
      <c r="M399" s="54"/>
      <c r="N399" s="54"/>
      <c r="O399" s="54"/>
    </row>
    <row r="400" spans="1:15" ht="15">
      <c r="A400" s="90"/>
      <c r="B400" s="90"/>
      <c r="C400" s="90"/>
      <c r="D400" s="90"/>
      <c r="E400" s="90"/>
      <c r="F400" s="90"/>
      <c r="G400" s="90"/>
      <c r="H400" s="90"/>
      <c r="I400" s="54"/>
      <c r="J400" s="54"/>
      <c r="K400" s="54"/>
      <c r="L400" s="54"/>
      <c r="M400" s="54"/>
      <c r="N400" s="54"/>
      <c r="O400" s="54"/>
    </row>
    <row r="401" spans="1:15" ht="15">
      <c r="A401" s="145" t="s">
        <v>184</v>
      </c>
      <c r="B401" s="145"/>
      <c r="C401" s="145"/>
      <c r="D401" s="145"/>
      <c r="E401" s="145"/>
      <c r="F401" s="145"/>
      <c r="G401" s="145"/>
      <c r="H401" s="145"/>
      <c r="I401" s="145"/>
      <c r="J401" s="145"/>
      <c r="K401" s="54"/>
      <c r="L401" s="54"/>
      <c r="M401" s="54"/>
      <c r="N401" s="54"/>
      <c r="O401" s="54"/>
    </row>
    <row r="402" spans="1:15" ht="67.5">
      <c r="A402" s="143" t="s">
        <v>186</v>
      </c>
      <c r="B402" s="143"/>
      <c r="C402" s="143"/>
      <c r="D402" s="143"/>
      <c r="E402" s="143"/>
      <c r="F402" s="143"/>
      <c r="G402" s="143"/>
      <c r="H402" s="143"/>
      <c r="I402" s="143"/>
      <c r="J402" s="143"/>
      <c r="K402" s="76"/>
      <c r="L402" s="76"/>
      <c r="M402" s="77"/>
      <c r="N402" s="78" t="s">
        <v>39</v>
      </c>
      <c r="O402" s="79"/>
    </row>
    <row r="403" spans="1:13" ht="15">
      <c r="A403" s="143" t="s">
        <v>187</v>
      </c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</row>
    <row r="404" spans="1:13" ht="15">
      <c r="A404" s="143" t="s">
        <v>40</v>
      </c>
      <c r="B404" s="143"/>
      <c r="C404" s="143"/>
      <c r="D404" s="143"/>
      <c r="E404" s="143"/>
      <c r="F404" s="143"/>
      <c r="G404" s="143"/>
      <c r="H404" s="143"/>
      <c r="I404" s="143"/>
      <c r="J404" s="143"/>
      <c r="K404" s="77"/>
      <c r="L404" s="77"/>
      <c r="M404" s="77"/>
    </row>
    <row r="405" spans="1:13" ht="15">
      <c r="A405" s="143" t="s">
        <v>41</v>
      </c>
      <c r="B405" s="143"/>
      <c r="C405" s="143"/>
      <c r="D405" s="143"/>
      <c r="E405" s="143"/>
      <c r="F405" s="143"/>
      <c r="G405" s="143"/>
      <c r="H405" s="143"/>
      <c r="I405" s="143"/>
      <c r="J405" s="143"/>
      <c r="K405" s="77"/>
      <c r="L405" s="77"/>
      <c r="M405" s="77"/>
    </row>
    <row r="406" spans="1:13" ht="15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77"/>
      <c r="L406" s="77"/>
      <c r="M406" s="77"/>
    </row>
    <row r="407" spans="1:15" ht="50.25" customHeight="1">
      <c r="A407" s="127" t="s">
        <v>42</v>
      </c>
      <c r="B407" s="131" t="s">
        <v>43</v>
      </c>
      <c r="C407" s="132"/>
      <c r="D407" s="132"/>
      <c r="E407" s="133"/>
      <c r="F407" s="131" t="s">
        <v>133</v>
      </c>
      <c r="G407" s="133"/>
      <c r="H407" s="131" t="s">
        <v>44</v>
      </c>
      <c r="I407" s="132"/>
      <c r="J407" s="132"/>
      <c r="K407" s="132"/>
      <c r="L407" s="133"/>
      <c r="M407" s="131" t="s">
        <v>45</v>
      </c>
      <c r="N407" s="132"/>
      <c r="O407" s="133"/>
    </row>
    <row r="408" spans="1:15" ht="27" customHeight="1">
      <c r="A408" s="130"/>
      <c r="B408" s="134" t="s">
        <v>46</v>
      </c>
      <c r="C408" s="135"/>
      <c r="D408" s="138" t="s">
        <v>46</v>
      </c>
      <c r="E408" s="138" t="s">
        <v>46</v>
      </c>
      <c r="F408" s="138" t="s">
        <v>46</v>
      </c>
      <c r="G408" s="138" t="s">
        <v>46</v>
      </c>
      <c r="H408" s="134" t="s">
        <v>46</v>
      </c>
      <c r="I408" s="140"/>
      <c r="J408" s="135"/>
      <c r="K408" s="131" t="s">
        <v>47</v>
      </c>
      <c r="L408" s="133"/>
      <c r="M408" s="138" t="s">
        <v>92</v>
      </c>
      <c r="N408" s="138" t="s">
        <v>149</v>
      </c>
      <c r="O408" s="138" t="s">
        <v>94</v>
      </c>
    </row>
    <row r="409" spans="1:15" ht="36" customHeight="1">
      <c r="A409" s="128"/>
      <c r="B409" s="136"/>
      <c r="C409" s="137"/>
      <c r="D409" s="139"/>
      <c r="E409" s="139"/>
      <c r="F409" s="139"/>
      <c r="G409" s="139"/>
      <c r="H409" s="136"/>
      <c r="I409" s="141"/>
      <c r="J409" s="137"/>
      <c r="K409" s="79" t="s">
        <v>50</v>
      </c>
      <c r="L409" s="79" t="s">
        <v>51</v>
      </c>
      <c r="M409" s="139"/>
      <c r="N409" s="139"/>
      <c r="O409" s="139"/>
    </row>
    <row r="410" spans="1:15" ht="15">
      <c r="A410" s="79">
        <v>1</v>
      </c>
      <c r="B410" s="131">
        <v>2</v>
      </c>
      <c r="C410" s="133"/>
      <c r="D410" s="79">
        <v>3</v>
      </c>
      <c r="E410" s="79">
        <v>4</v>
      </c>
      <c r="F410" s="79">
        <v>5</v>
      </c>
      <c r="G410" s="79">
        <v>6</v>
      </c>
      <c r="H410" s="131">
        <v>7</v>
      </c>
      <c r="I410" s="132"/>
      <c r="J410" s="133"/>
      <c r="K410" s="79">
        <v>8</v>
      </c>
      <c r="L410" s="79">
        <v>9</v>
      </c>
      <c r="M410" s="79">
        <v>10</v>
      </c>
      <c r="N410" s="79">
        <v>11</v>
      </c>
      <c r="O410" s="79">
        <v>12</v>
      </c>
    </row>
    <row r="411" spans="1:15" ht="63.75">
      <c r="A411" s="81" t="s">
        <v>165</v>
      </c>
      <c r="B411" s="124" t="s">
        <v>166</v>
      </c>
      <c r="C411" s="125"/>
      <c r="D411" s="63" t="s">
        <v>96</v>
      </c>
      <c r="E411" s="63" t="s">
        <v>183</v>
      </c>
      <c r="F411" s="92" t="s">
        <v>98</v>
      </c>
      <c r="G411" s="92"/>
      <c r="H411" s="124" t="s">
        <v>136</v>
      </c>
      <c r="I411" s="126"/>
      <c r="J411" s="125"/>
      <c r="K411" s="92" t="s">
        <v>137</v>
      </c>
      <c r="L411" s="92">
        <v>744</v>
      </c>
      <c r="M411" s="92">
        <v>0</v>
      </c>
      <c r="N411" s="92">
        <v>0</v>
      </c>
      <c r="O411" s="92">
        <v>0</v>
      </c>
    </row>
    <row r="412" spans="1:12" ht="15">
      <c r="A412" s="129" t="s">
        <v>144</v>
      </c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</row>
    <row r="413" ht="15">
      <c r="G413" s="87"/>
    </row>
    <row r="414" spans="1:10" ht="15" customHeight="1">
      <c r="A414" s="144" t="s">
        <v>52</v>
      </c>
      <c r="B414" s="144"/>
      <c r="C414" s="144"/>
      <c r="D414" s="144"/>
      <c r="E414" s="144"/>
      <c r="F414" s="144"/>
      <c r="G414" s="144"/>
      <c r="H414" s="144"/>
      <c r="I414" s="144"/>
      <c r="J414" s="144"/>
    </row>
    <row r="415" ht="16.5" customHeight="1"/>
    <row r="416" spans="1:15" ht="41.25" customHeight="1">
      <c r="A416" s="127" t="s">
        <v>42</v>
      </c>
      <c r="B416" s="131" t="s">
        <v>43</v>
      </c>
      <c r="C416" s="132"/>
      <c r="D416" s="133"/>
      <c r="E416" s="131" t="s">
        <v>133</v>
      </c>
      <c r="F416" s="133"/>
      <c r="G416" s="131" t="s">
        <v>44</v>
      </c>
      <c r="H416" s="132"/>
      <c r="I416" s="133"/>
      <c r="J416" s="131" t="s">
        <v>45</v>
      </c>
      <c r="K416" s="132"/>
      <c r="L416" s="133"/>
      <c r="M416" s="131" t="s">
        <v>53</v>
      </c>
      <c r="N416" s="132"/>
      <c r="O416" s="133"/>
    </row>
    <row r="417" spans="1:15" ht="15">
      <c r="A417" s="130"/>
      <c r="B417" s="138" t="s">
        <v>46</v>
      </c>
      <c r="C417" s="138" t="s">
        <v>46</v>
      </c>
      <c r="D417" s="138" t="s">
        <v>46</v>
      </c>
      <c r="E417" s="138" t="s">
        <v>46</v>
      </c>
      <c r="F417" s="138" t="s">
        <v>46</v>
      </c>
      <c r="G417" s="138" t="s">
        <v>46</v>
      </c>
      <c r="H417" s="131" t="s">
        <v>47</v>
      </c>
      <c r="I417" s="133"/>
      <c r="J417" s="127" t="s">
        <v>92</v>
      </c>
      <c r="K417" s="127" t="s">
        <v>149</v>
      </c>
      <c r="L417" s="127" t="s">
        <v>94</v>
      </c>
      <c r="M417" s="127" t="s">
        <v>92</v>
      </c>
      <c r="N417" s="127" t="s">
        <v>149</v>
      </c>
      <c r="O417" s="127" t="s">
        <v>94</v>
      </c>
    </row>
    <row r="418" spans="1:15" ht="22.5">
      <c r="A418" s="128"/>
      <c r="B418" s="139"/>
      <c r="C418" s="139"/>
      <c r="D418" s="139"/>
      <c r="E418" s="139"/>
      <c r="F418" s="139"/>
      <c r="G418" s="139"/>
      <c r="H418" s="79" t="s">
        <v>50</v>
      </c>
      <c r="I418" s="79" t="s">
        <v>51</v>
      </c>
      <c r="J418" s="128"/>
      <c r="K418" s="128"/>
      <c r="L418" s="128"/>
      <c r="M418" s="128"/>
      <c r="N418" s="128"/>
      <c r="O418" s="128"/>
    </row>
    <row r="419" spans="1:15" ht="15">
      <c r="A419" s="79">
        <v>1</v>
      </c>
      <c r="B419" s="79">
        <v>2</v>
      </c>
      <c r="C419" s="79">
        <v>3</v>
      </c>
      <c r="D419" s="79">
        <v>4</v>
      </c>
      <c r="E419" s="79">
        <v>5</v>
      </c>
      <c r="F419" s="79">
        <v>6</v>
      </c>
      <c r="G419" s="79">
        <v>7</v>
      </c>
      <c r="H419" s="79">
        <v>8</v>
      </c>
      <c r="I419" s="79">
        <v>9</v>
      </c>
      <c r="J419" s="79">
        <v>10</v>
      </c>
      <c r="K419" s="79">
        <v>11</v>
      </c>
      <c r="L419" s="79">
        <v>12</v>
      </c>
      <c r="M419" s="79">
        <v>13</v>
      </c>
      <c r="N419" s="79">
        <v>14</v>
      </c>
      <c r="O419" s="79">
        <v>15</v>
      </c>
    </row>
    <row r="420" spans="1:15" ht="89.25">
      <c r="A420" s="86" t="s">
        <v>165</v>
      </c>
      <c r="B420" s="91" t="s">
        <v>166</v>
      </c>
      <c r="C420" s="63" t="s">
        <v>96</v>
      </c>
      <c r="D420" s="63" t="s">
        <v>183</v>
      </c>
      <c r="E420" s="92" t="s">
        <v>98</v>
      </c>
      <c r="F420" s="92"/>
      <c r="G420" s="92" t="s">
        <v>105</v>
      </c>
      <c r="H420" s="92" t="s">
        <v>106</v>
      </c>
      <c r="I420" s="92">
        <v>792</v>
      </c>
      <c r="J420" s="92">
        <v>0</v>
      </c>
      <c r="K420" s="92">
        <v>8</v>
      </c>
      <c r="L420" s="92">
        <v>25</v>
      </c>
      <c r="M420" s="92"/>
      <c r="N420" s="92"/>
      <c r="O420" s="92"/>
    </row>
    <row r="421" spans="1:12" ht="15">
      <c r="A421" s="129" t="s">
        <v>144</v>
      </c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</row>
    <row r="423" spans="1:15" ht="15">
      <c r="A423" s="123" t="s">
        <v>54</v>
      </c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</row>
    <row r="424" spans="1:15" ht="1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</row>
    <row r="425" spans="1:15" ht="15">
      <c r="A425" s="124" t="s">
        <v>55</v>
      </c>
      <c r="B425" s="125"/>
      <c r="C425" s="124" t="s">
        <v>56</v>
      </c>
      <c r="D425" s="126"/>
      <c r="E425" s="125"/>
      <c r="F425" s="92" t="s">
        <v>57</v>
      </c>
      <c r="G425" s="124" t="s">
        <v>58</v>
      </c>
      <c r="H425" s="125"/>
      <c r="I425" s="146" t="s">
        <v>59</v>
      </c>
      <c r="J425" s="146"/>
      <c r="K425" s="146"/>
      <c r="L425" s="146"/>
      <c r="M425" s="146"/>
      <c r="N425" s="146"/>
      <c r="O425" s="146"/>
    </row>
    <row r="426" spans="1:15" ht="15">
      <c r="A426" s="124">
        <v>1</v>
      </c>
      <c r="B426" s="125"/>
      <c r="C426" s="124">
        <v>2</v>
      </c>
      <c r="D426" s="126"/>
      <c r="E426" s="125"/>
      <c r="F426" s="92">
        <v>3</v>
      </c>
      <c r="G426" s="124">
        <v>4</v>
      </c>
      <c r="H426" s="125"/>
      <c r="I426" s="146">
        <v>5</v>
      </c>
      <c r="J426" s="146"/>
      <c r="K426" s="146"/>
      <c r="L426" s="146"/>
      <c r="M426" s="146"/>
      <c r="N426" s="146"/>
      <c r="O426" s="146"/>
    </row>
    <row r="427" spans="1:15" ht="40.5" customHeight="1">
      <c r="A427" s="124" t="s">
        <v>60</v>
      </c>
      <c r="B427" s="125"/>
      <c r="C427" s="124" t="s">
        <v>145</v>
      </c>
      <c r="D427" s="126"/>
      <c r="E427" s="125"/>
      <c r="F427" s="84"/>
      <c r="G427" s="124"/>
      <c r="H427" s="125"/>
      <c r="I427" s="146"/>
      <c r="J427" s="146"/>
      <c r="K427" s="146"/>
      <c r="L427" s="146"/>
      <c r="M427" s="146"/>
      <c r="N427" s="146"/>
      <c r="O427" s="146"/>
    </row>
    <row r="428" spans="1:15" ht="1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</row>
    <row r="429" spans="1:15" ht="15">
      <c r="A429" s="123" t="s">
        <v>61</v>
      </c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54"/>
      <c r="N429" s="54"/>
      <c r="O429" s="54"/>
    </row>
    <row r="430" spans="1:15" ht="15">
      <c r="A430" s="123" t="s">
        <v>62</v>
      </c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</row>
    <row r="431" spans="1:15" ht="15">
      <c r="A431" s="142" t="s">
        <v>63</v>
      </c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54"/>
      <c r="N431" s="54"/>
      <c r="O431" s="54"/>
    </row>
    <row r="432" spans="1:15" ht="1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</row>
    <row r="433" spans="1:15" ht="15">
      <c r="A433" s="123" t="s">
        <v>64</v>
      </c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54"/>
      <c r="N433" s="54"/>
      <c r="O433" s="54"/>
    </row>
    <row r="434" spans="1:15" ht="1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</row>
    <row r="435" spans="1:15" ht="15">
      <c r="A435" s="124" t="s">
        <v>65</v>
      </c>
      <c r="B435" s="125"/>
      <c r="C435" s="124" t="s">
        <v>66</v>
      </c>
      <c r="D435" s="126"/>
      <c r="E435" s="125"/>
      <c r="F435" s="124" t="s">
        <v>67</v>
      </c>
      <c r="G435" s="126"/>
      <c r="H435" s="125"/>
      <c r="I435" s="54"/>
      <c r="J435" s="54"/>
      <c r="K435" s="54"/>
      <c r="L435" s="54"/>
      <c r="M435" s="54"/>
      <c r="N435" s="54"/>
      <c r="O435" s="54"/>
    </row>
    <row r="436" spans="1:15" ht="15">
      <c r="A436" s="124">
        <v>1</v>
      </c>
      <c r="B436" s="125"/>
      <c r="C436" s="124">
        <v>2</v>
      </c>
      <c r="D436" s="126"/>
      <c r="E436" s="125"/>
      <c r="F436" s="124">
        <v>3</v>
      </c>
      <c r="G436" s="126"/>
      <c r="H436" s="125"/>
      <c r="I436" s="54"/>
      <c r="J436" s="54"/>
      <c r="K436" s="54"/>
      <c r="L436" s="54"/>
      <c r="M436" s="54"/>
      <c r="N436" s="54"/>
      <c r="O436" s="54"/>
    </row>
    <row r="437" spans="1:15" ht="48.75" customHeight="1">
      <c r="A437" s="124" t="s">
        <v>146</v>
      </c>
      <c r="B437" s="125"/>
      <c r="C437" s="124" t="s">
        <v>147</v>
      </c>
      <c r="D437" s="126"/>
      <c r="E437" s="125"/>
      <c r="F437" s="124" t="s">
        <v>148</v>
      </c>
      <c r="G437" s="126"/>
      <c r="H437" s="125"/>
      <c r="I437" s="54"/>
      <c r="J437" s="54"/>
      <c r="K437" s="54"/>
      <c r="L437" s="54"/>
      <c r="M437" s="54"/>
      <c r="N437" s="54"/>
      <c r="O437" s="54"/>
    </row>
    <row r="438" spans="1:15" ht="15">
      <c r="A438" s="93"/>
      <c r="B438" s="93"/>
      <c r="C438" s="93"/>
      <c r="D438" s="93"/>
      <c r="E438" s="93"/>
      <c r="F438" s="93"/>
      <c r="G438" s="93"/>
      <c r="H438" s="93"/>
      <c r="I438" s="54"/>
      <c r="J438" s="54"/>
      <c r="K438" s="54"/>
      <c r="L438" s="54"/>
      <c r="M438" s="54"/>
      <c r="N438" s="54"/>
      <c r="O438" s="54"/>
    </row>
    <row r="439" spans="1:15" ht="15">
      <c r="A439" s="155" t="s">
        <v>188</v>
      </c>
      <c r="B439" s="155"/>
      <c r="C439" s="155"/>
      <c r="D439" s="155"/>
      <c r="E439" s="155"/>
      <c r="F439" s="155"/>
      <c r="G439" s="155"/>
      <c r="H439" s="155"/>
      <c r="I439" s="155"/>
      <c r="J439" s="155"/>
      <c r="K439" s="62"/>
      <c r="L439" s="62"/>
      <c r="M439" s="62"/>
      <c r="N439" s="62"/>
      <c r="O439" s="62"/>
    </row>
    <row r="440" spans="1:15" ht="15">
      <c r="A440" s="155" t="s">
        <v>189</v>
      </c>
      <c r="B440" s="155"/>
      <c r="C440" s="155"/>
      <c r="D440" s="155"/>
      <c r="E440" s="155"/>
      <c r="F440" s="155"/>
      <c r="G440" s="155"/>
      <c r="H440" s="155"/>
      <c r="I440" s="155"/>
      <c r="J440" s="155"/>
      <c r="K440" s="62"/>
      <c r="L440" s="62"/>
      <c r="M440" s="62"/>
      <c r="N440" s="62"/>
      <c r="O440" s="62"/>
    </row>
    <row r="441" spans="1:10" ht="15">
      <c r="A441" s="73"/>
      <c r="B441" s="73"/>
      <c r="C441" s="73"/>
      <c r="D441" s="73"/>
      <c r="E441" s="73"/>
      <c r="F441" s="73"/>
      <c r="G441" s="73"/>
      <c r="H441" s="73"/>
      <c r="I441" s="73"/>
      <c r="J441" s="73"/>
    </row>
    <row r="442" spans="1:15" ht="42" customHeight="1">
      <c r="A442" s="151" t="s">
        <v>190</v>
      </c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62"/>
      <c r="N442" s="98" t="s">
        <v>39</v>
      </c>
      <c r="O442" s="63"/>
    </row>
    <row r="443" spans="1:15" ht="15">
      <c r="A443" s="151" t="s">
        <v>191</v>
      </c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62"/>
      <c r="N443" s="62"/>
      <c r="O443" s="62"/>
    </row>
    <row r="444" spans="1:15" ht="15">
      <c r="A444" s="151" t="s">
        <v>192</v>
      </c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62"/>
      <c r="N444" s="62"/>
      <c r="O444" s="62"/>
    </row>
    <row r="445" spans="1:15" ht="15">
      <c r="A445" s="151" t="s">
        <v>193</v>
      </c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62"/>
      <c r="N445" s="62"/>
      <c r="O445" s="62"/>
    </row>
    <row r="446" spans="1:15" ht="1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</row>
    <row r="447" spans="1:15" ht="39" customHeight="1">
      <c r="A447" s="162" t="s">
        <v>42</v>
      </c>
      <c r="B447" s="164" t="s">
        <v>194</v>
      </c>
      <c r="C447" s="165"/>
      <c r="D447" s="165"/>
      <c r="E447" s="166"/>
      <c r="F447" s="164" t="s">
        <v>195</v>
      </c>
      <c r="G447" s="166"/>
      <c r="H447" s="164" t="s">
        <v>44</v>
      </c>
      <c r="I447" s="165"/>
      <c r="J447" s="165"/>
      <c r="K447" s="165"/>
      <c r="L447" s="166"/>
      <c r="M447" s="164" t="s">
        <v>196</v>
      </c>
      <c r="N447" s="165"/>
      <c r="O447" s="166"/>
    </row>
    <row r="448" spans="1:15" ht="27.75" customHeight="1">
      <c r="A448" s="167"/>
      <c r="B448" s="168" t="s">
        <v>91</v>
      </c>
      <c r="C448" s="170"/>
      <c r="D448" s="158" t="s">
        <v>46</v>
      </c>
      <c r="E448" s="158" t="s">
        <v>46</v>
      </c>
      <c r="F448" s="158" t="s">
        <v>91</v>
      </c>
      <c r="G448" s="158" t="s">
        <v>91</v>
      </c>
      <c r="H448" s="168" t="s">
        <v>91</v>
      </c>
      <c r="I448" s="169"/>
      <c r="J448" s="170"/>
      <c r="K448" s="164" t="s">
        <v>47</v>
      </c>
      <c r="L448" s="166"/>
      <c r="M448" s="158" t="s">
        <v>48</v>
      </c>
      <c r="N448" s="158" t="s">
        <v>197</v>
      </c>
      <c r="O448" s="158" t="s">
        <v>49</v>
      </c>
    </row>
    <row r="449" spans="1:15" ht="36.75" customHeight="1">
      <c r="A449" s="163"/>
      <c r="B449" s="171"/>
      <c r="C449" s="173"/>
      <c r="D449" s="159"/>
      <c r="E449" s="159"/>
      <c r="F449" s="159"/>
      <c r="G449" s="159"/>
      <c r="H449" s="171"/>
      <c r="I449" s="172"/>
      <c r="J449" s="173"/>
      <c r="K449" s="63" t="s">
        <v>95</v>
      </c>
      <c r="L449" s="63" t="s">
        <v>51</v>
      </c>
      <c r="M449" s="159"/>
      <c r="N449" s="159"/>
      <c r="O449" s="159"/>
    </row>
    <row r="450" spans="1:15" ht="15">
      <c r="A450" s="63">
        <v>1</v>
      </c>
      <c r="B450" s="164">
        <v>2</v>
      </c>
      <c r="C450" s="166"/>
      <c r="D450" s="63">
        <v>3</v>
      </c>
      <c r="E450" s="63">
        <v>4</v>
      </c>
      <c r="F450" s="63">
        <v>5</v>
      </c>
      <c r="G450" s="63">
        <v>6</v>
      </c>
      <c r="H450" s="164">
        <v>7</v>
      </c>
      <c r="I450" s="165"/>
      <c r="J450" s="166"/>
      <c r="K450" s="63">
        <v>8</v>
      </c>
      <c r="L450" s="63">
        <v>9</v>
      </c>
      <c r="M450" s="63">
        <v>10</v>
      </c>
      <c r="N450" s="63">
        <v>11</v>
      </c>
      <c r="O450" s="63">
        <v>12</v>
      </c>
    </row>
    <row r="451" spans="1:15" ht="15">
      <c r="A451" s="63"/>
      <c r="B451" s="164"/>
      <c r="C451" s="166"/>
      <c r="D451" s="63"/>
      <c r="E451" s="63"/>
      <c r="F451" s="63"/>
      <c r="G451" s="63"/>
      <c r="H451" s="164"/>
      <c r="I451" s="165"/>
      <c r="J451" s="166"/>
      <c r="K451" s="63"/>
      <c r="L451" s="63"/>
      <c r="M451" s="63"/>
      <c r="N451" s="63"/>
      <c r="O451" s="63"/>
    </row>
    <row r="452" spans="1:15" ht="15">
      <c r="A452" s="63"/>
      <c r="B452" s="164"/>
      <c r="C452" s="166"/>
      <c r="D452" s="63"/>
      <c r="E452" s="63"/>
      <c r="F452" s="63"/>
      <c r="G452" s="63"/>
      <c r="H452" s="164"/>
      <c r="I452" s="165"/>
      <c r="J452" s="166"/>
      <c r="K452" s="63"/>
      <c r="L452" s="63"/>
      <c r="M452" s="63"/>
      <c r="N452" s="63"/>
      <c r="O452" s="63"/>
    </row>
    <row r="453" spans="1:15" ht="15">
      <c r="A453" s="160" t="s">
        <v>198</v>
      </c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62"/>
      <c r="N453" s="62"/>
      <c r="O453" s="62"/>
    </row>
    <row r="454" spans="1:15" ht="1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</row>
    <row r="455" spans="1:15" ht="15">
      <c r="A455" s="155" t="s">
        <v>199</v>
      </c>
      <c r="B455" s="155"/>
      <c r="C455" s="155"/>
      <c r="D455" s="155"/>
      <c r="E455" s="155"/>
      <c r="F455" s="155"/>
      <c r="G455" s="155"/>
      <c r="H455" s="155"/>
      <c r="I455" s="155"/>
      <c r="J455" s="155"/>
      <c r="K455" s="62"/>
      <c r="L455" s="62"/>
      <c r="M455" s="62"/>
      <c r="N455" s="62"/>
      <c r="O455" s="62"/>
    </row>
    <row r="456" spans="1:15" ht="15">
      <c r="A456" s="156" t="s">
        <v>200</v>
      </c>
      <c r="B456" s="156"/>
      <c r="C456" s="156"/>
      <c r="D456" s="156"/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1:15" ht="15">
      <c r="A457" s="156" t="s">
        <v>201</v>
      </c>
      <c r="B457" s="156"/>
      <c r="C457" s="156"/>
      <c r="D457" s="156"/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1:15" ht="15">
      <c r="A458" s="156" t="s">
        <v>202</v>
      </c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1:15" ht="51.75" customHeight="1">
      <c r="A459" s="147" t="s">
        <v>203</v>
      </c>
      <c r="B459" s="148"/>
      <c r="C459" s="147" t="s">
        <v>204</v>
      </c>
      <c r="D459" s="149"/>
      <c r="E459" s="148"/>
      <c r="F459" s="147" t="s">
        <v>205</v>
      </c>
      <c r="G459" s="149"/>
      <c r="H459" s="149"/>
      <c r="I459" s="148"/>
      <c r="J459" s="62"/>
      <c r="K459" s="62"/>
      <c r="L459" s="62"/>
      <c r="M459" s="62"/>
      <c r="N459" s="62"/>
      <c r="O459" s="62"/>
    </row>
    <row r="460" spans="1:15" ht="15">
      <c r="A460" s="147">
        <v>1</v>
      </c>
      <c r="B460" s="148"/>
      <c r="C460" s="147">
        <v>2</v>
      </c>
      <c r="D460" s="149"/>
      <c r="E460" s="148"/>
      <c r="F460" s="147">
        <v>3</v>
      </c>
      <c r="G460" s="149"/>
      <c r="H460" s="149"/>
      <c r="I460" s="148"/>
      <c r="J460" s="62"/>
      <c r="K460" s="62"/>
      <c r="L460" s="62"/>
      <c r="M460" s="62"/>
      <c r="N460" s="62"/>
      <c r="O460" s="62"/>
    </row>
    <row r="461" spans="1:15" ht="28.5" customHeight="1">
      <c r="A461" s="147" t="s">
        <v>206</v>
      </c>
      <c r="B461" s="148"/>
      <c r="C461" s="147" t="s">
        <v>207</v>
      </c>
      <c r="D461" s="149"/>
      <c r="E461" s="148"/>
      <c r="F461" s="147" t="s">
        <v>70</v>
      </c>
      <c r="G461" s="149"/>
      <c r="H461" s="149"/>
      <c r="I461" s="148"/>
      <c r="J461" s="62"/>
      <c r="K461" s="62"/>
      <c r="L461" s="62"/>
      <c r="M461" s="62"/>
      <c r="N461" s="62"/>
      <c r="O461" s="62"/>
    </row>
    <row r="462" spans="1:9" ht="15">
      <c r="A462" s="94"/>
      <c r="B462" s="95"/>
      <c r="C462" s="94"/>
      <c r="D462" s="96"/>
      <c r="E462" s="95"/>
      <c r="F462" s="97"/>
      <c r="G462" s="97"/>
      <c r="H462" s="97"/>
      <c r="I462" s="97"/>
    </row>
    <row r="463" spans="1:15" ht="15">
      <c r="A463" s="156" t="s">
        <v>208</v>
      </c>
      <c r="B463" s="156"/>
      <c r="C463" s="156"/>
      <c r="D463" s="156"/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1:15" ht="15">
      <c r="A464" s="156" t="s">
        <v>209</v>
      </c>
      <c r="B464" s="156"/>
      <c r="C464" s="156"/>
      <c r="D464" s="156"/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1:15" ht="15">
      <c r="A465" s="156" t="s">
        <v>210</v>
      </c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1:15" ht="15">
      <c r="A466" s="156" t="s">
        <v>211</v>
      </c>
      <c r="B466" s="156"/>
      <c r="C466" s="156"/>
      <c r="D466" s="156"/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1:15" ht="15">
      <c r="A467" s="156" t="s">
        <v>212</v>
      </c>
      <c r="B467" s="156"/>
      <c r="C467" s="156"/>
      <c r="D467" s="156"/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1:15" ht="15">
      <c r="A468" s="155" t="s">
        <v>213</v>
      </c>
      <c r="B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</row>
    <row r="469" spans="1:15" ht="15">
      <c r="A469" s="174" t="s">
        <v>213</v>
      </c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</row>
    <row r="471" ht="15">
      <c r="A471" s="93"/>
    </row>
  </sheetData>
  <sheetProtection/>
  <mergeCells count="883">
    <mergeCell ref="A463:O463"/>
    <mergeCell ref="A464:O464"/>
    <mergeCell ref="A465:O465"/>
    <mergeCell ref="A466:O466"/>
    <mergeCell ref="A467:O467"/>
    <mergeCell ref="A468:O468"/>
    <mergeCell ref="A469:O469"/>
    <mergeCell ref="A457:O457"/>
    <mergeCell ref="A458:O458"/>
    <mergeCell ref="A459:B459"/>
    <mergeCell ref="C459:E459"/>
    <mergeCell ref="F459:I459"/>
    <mergeCell ref="A460:B460"/>
    <mergeCell ref="C460:E460"/>
    <mergeCell ref="F460:I460"/>
    <mergeCell ref="A461:B461"/>
    <mergeCell ref="C461:E461"/>
    <mergeCell ref="F461:I461"/>
    <mergeCell ref="B450:C450"/>
    <mergeCell ref="H450:J450"/>
    <mergeCell ref="B451:C451"/>
    <mergeCell ref="H451:J451"/>
    <mergeCell ref="B452:C452"/>
    <mergeCell ref="H452:J452"/>
    <mergeCell ref="A453:L453"/>
    <mergeCell ref="A455:J455"/>
    <mergeCell ref="A456:O456"/>
    <mergeCell ref="M447:O447"/>
    <mergeCell ref="B448:C449"/>
    <mergeCell ref="D448:D449"/>
    <mergeCell ref="E448:E449"/>
    <mergeCell ref="F448:F449"/>
    <mergeCell ref="G448:G449"/>
    <mergeCell ref="H448:J449"/>
    <mergeCell ref="K448:L448"/>
    <mergeCell ref="M448:M449"/>
    <mergeCell ref="N448:N449"/>
    <mergeCell ref="O448:O449"/>
    <mergeCell ref="A439:J439"/>
    <mergeCell ref="A440:J440"/>
    <mergeCell ref="A442:L442"/>
    <mergeCell ref="A443:L443"/>
    <mergeCell ref="A444:L444"/>
    <mergeCell ref="A445:L445"/>
    <mergeCell ref="A447:A449"/>
    <mergeCell ref="B447:E447"/>
    <mergeCell ref="F447:G447"/>
    <mergeCell ref="H447:L447"/>
    <mergeCell ref="N408:N409"/>
    <mergeCell ref="O408:O409"/>
    <mergeCell ref="A436:B436"/>
    <mergeCell ref="C436:E436"/>
    <mergeCell ref="F436:H436"/>
    <mergeCell ref="A437:B437"/>
    <mergeCell ref="C437:E437"/>
    <mergeCell ref="F437:H437"/>
    <mergeCell ref="A401:J401"/>
    <mergeCell ref="A402:J402"/>
    <mergeCell ref="A403:M403"/>
    <mergeCell ref="A404:J404"/>
    <mergeCell ref="A405:J405"/>
    <mergeCell ref="A407:A409"/>
    <mergeCell ref="B407:E407"/>
    <mergeCell ref="F407:G407"/>
    <mergeCell ref="H407:L407"/>
    <mergeCell ref="M407:O407"/>
    <mergeCell ref="B408:C409"/>
    <mergeCell ref="D408:D409"/>
    <mergeCell ref="E408:E409"/>
    <mergeCell ref="F408:F409"/>
    <mergeCell ref="G408:G409"/>
    <mergeCell ref="H408:J409"/>
    <mergeCell ref="K408:L408"/>
    <mergeCell ref="M408:M409"/>
    <mergeCell ref="A427:B427"/>
    <mergeCell ref="C427:E427"/>
    <mergeCell ref="G427:H427"/>
    <mergeCell ref="I427:O427"/>
    <mergeCell ref="A429:L429"/>
    <mergeCell ref="A430:O430"/>
    <mergeCell ref="A431:L431"/>
    <mergeCell ref="M416:O416"/>
    <mergeCell ref="B417:B418"/>
    <mergeCell ref="C417:C418"/>
    <mergeCell ref="D417:D418"/>
    <mergeCell ref="E417:E418"/>
    <mergeCell ref="F417:F418"/>
    <mergeCell ref="G417:G418"/>
    <mergeCell ref="H417:I417"/>
    <mergeCell ref="J417:J418"/>
    <mergeCell ref="K417:K418"/>
    <mergeCell ref="L417:L418"/>
    <mergeCell ref="M417:M418"/>
    <mergeCell ref="N417:N418"/>
    <mergeCell ref="O417:O418"/>
    <mergeCell ref="B410:C410"/>
    <mergeCell ref="A433:L433"/>
    <mergeCell ref="A435:B435"/>
    <mergeCell ref="C435:E435"/>
    <mergeCell ref="F435:H435"/>
    <mergeCell ref="A421:L421"/>
    <mergeCell ref="A423:L423"/>
    <mergeCell ref="M423:O423"/>
    <mergeCell ref="A425:B425"/>
    <mergeCell ref="C425:E425"/>
    <mergeCell ref="G425:H425"/>
    <mergeCell ref="I425:O425"/>
    <mergeCell ref="A426:B426"/>
    <mergeCell ref="C426:E426"/>
    <mergeCell ref="G426:H426"/>
    <mergeCell ref="I426:O426"/>
    <mergeCell ref="H410:J410"/>
    <mergeCell ref="B411:C411"/>
    <mergeCell ref="H411:J411"/>
    <mergeCell ref="A412:L412"/>
    <mergeCell ref="A414:J414"/>
    <mergeCell ref="A416:A418"/>
    <mergeCell ref="B416:D416"/>
    <mergeCell ref="E416:F416"/>
    <mergeCell ref="G416:I416"/>
    <mergeCell ref="J416:L416"/>
    <mergeCell ref="A399:B399"/>
    <mergeCell ref="C399:E399"/>
    <mergeCell ref="F399:H399"/>
    <mergeCell ref="A392:O392"/>
    <mergeCell ref="A393:L393"/>
    <mergeCell ref="A395:L395"/>
    <mergeCell ref="A397:B397"/>
    <mergeCell ref="C397:E397"/>
    <mergeCell ref="F397:H397"/>
    <mergeCell ref="A398:B398"/>
    <mergeCell ref="C398:E398"/>
    <mergeCell ref="F398:H398"/>
    <mergeCell ref="A388:B388"/>
    <mergeCell ref="C388:E388"/>
    <mergeCell ref="G388:H388"/>
    <mergeCell ref="I388:O388"/>
    <mergeCell ref="A389:B389"/>
    <mergeCell ref="C389:E389"/>
    <mergeCell ref="G389:H389"/>
    <mergeCell ref="I389:O389"/>
    <mergeCell ref="A391:L391"/>
    <mergeCell ref="A383:L383"/>
    <mergeCell ref="A385:L385"/>
    <mergeCell ref="M385:O385"/>
    <mergeCell ref="A387:B387"/>
    <mergeCell ref="C387:E387"/>
    <mergeCell ref="G387:H387"/>
    <mergeCell ref="I387:O387"/>
    <mergeCell ref="M377:O377"/>
    <mergeCell ref="B378:B379"/>
    <mergeCell ref="C378:C379"/>
    <mergeCell ref="D378:D379"/>
    <mergeCell ref="E378:E379"/>
    <mergeCell ref="F378:F379"/>
    <mergeCell ref="G378:G379"/>
    <mergeCell ref="H378:I378"/>
    <mergeCell ref="J378:J379"/>
    <mergeCell ref="K378:K379"/>
    <mergeCell ref="L378:L379"/>
    <mergeCell ref="M378:M379"/>
    <mergeCell ref="N378:N379"/>
    <mergeCell ref="O378:O379"/>
    <mergeCell ref="B370:C370"/>
    <mergeCell ref="H370:J370"/>
    <mergeCell ref="B371:C371"/>
    <mergeCell ref="H371:J371"/>
    <mergeCell ref="B372:C372"/>
    <mergeCell ref="H372:J372"/>
    <mergeCell ref="A373:L373"/>
    <mergeCell ref="A375:J375"/>
    <mergeCell ref="A377:A379"/>
    <mergeCell ref="B377:D377"/>
    <mergeCell ref="E377:F377"/>
    <mergeCell ref="G377:I377"/>
    <mergeCell ref="J377:L377"/>
    <mergeCell ref="A361:J361"/>
    <mergeCell ref="A362:J362"/>
    <mergeCell ref="A363:M363"/>
    <mergeCell ref="A364:J364"/>
    <mergeCell ref="A365:J365"/>
    <mergeCell ref="A367:A369"/>
    <mergeCell ref="B367:E367"/>
    <mergeCell ref="F367:G367"/>
    <mergeCell ref="H367:L367"/>
    <mergeCell ref="M367:O367"/>
    <mergeCell ref="B368:C369"/>
    <mergeCell ref="D368:D369"/>
    <mergeCell ref="E368:E369"/>
    <mergeCell ref="F368:F369"/>
    <mergeCell ref="G368:G369"/>
    <mergeCell ref="H368:J369"/>
    <mergeCell ref="K368:L368"/>
    <mergeCell ref="M368:M369"/>
    <mergeCell ref="N368:N369"/>
    <mergeCell ref="O368:O369"/>
    <mergeCell ref="A237:L237"/>
    <mergeCell ref="A238:O238"/>
    <mergeCell ref="A239:L239"/>
    <mergeCell ref="A243:B243"/>
    <mergeCell ref="C243:E243"/>
    <mergeCell ref="F243:H243"/>
    <mergeCell ref="A244:B244"/>
    <mergeCell ref="C244:E244"/>
    <mergeCell ref="F244:H244"/>
    <mergeCell ref="H218:J218"/>
    <mergeCell ref="A220:L220"/>
    <mergeCell ref="A222:J222"/>
    <mergeCell ref="A224:A226"/>
    <mergeCell ref="B224:D224"/>
    <mergeCell ref="E224:F224"/>
    <mergeCell ref="G224:I224"/>
    <mergeCell ref="J224:L224"/>
    <mergeCell ref="M224:O224"/>
    <mergeCell ref="B225:B226"/>
    <mergeCell ref="C225:C226"/>
    <mergeCell ref="D225:D226"/>
    <mergeCell ref="E225:E226"/>
    <mergeCell ref="F225:F226"/>
    <mergeCell ref="G225:G226"/>
    <mergeCell ref="H225:I225"/>
    <mergeCell ref="J225:J226"/>
    <mergeCell ref="K225:K226"/>
    <mergeCell ref="L225:L226"/>
    <mergeCell ref="M225:M226"/>
    <mergeCell ref="N225:N226"/>
    <mergeCell ref="O225:O226"/>
    <mergeCell ref="B218:C218"/>
    <mergeCell ref="B219:C219"/>
    <mergeCell ref="A207:B207"/>
    <mergeCell ref="C207:E207"/>
    <mergeCell ref="F207:H207"/>
    <mergeCell ref="A209:J209"/>
    <mergeCell ref="A211:M211"/>
    <mergeCell ref="A215:A217"/>
    <mergeCell ref="B215:E215"/>
    <mergeCell ref="F215:G215"/>
    <mergeCell ref="H215:L215"/>
    <mergeCell ref="M215:O215"/>
    <mergeCell ref="B216:C217"/>
    <mergeCell ref="D216:D217"/>
    <mergeCell ref="E216:E217"/>
    <mergeCell ref="F216:F217"/>
    <mergeCell ref="G216:G217"/>
    <mergeCell ref="H216:J217"/>
    <mergeCell ref="K216:L216"/>
    <mergeCell ref="M216:M217"/>
    <mergeCell ref="N216:N217"/>
    <mergeCell ref="O216:O217"/>
    <mergeCell ref="A212:J212"/>
    <mergeCell ref="A213:J213"/>
    <mergeCell ref="A210:J210"/>
    <mergeCell ref="A200:O200"/>
    <mergeCell ref="A201:L201"/>
    <mergeCell ref="A203:L203"/>
    <mergeCell ref="A205:B205"/>
    <mergeCell ref="C205:E205"/>
    <mergeCell ref="F205:H205"/>
    <mergeCell ref="A206:B206"/>
    <mergeCell ref="C206:E206"/>
    <mergeCell ref="F206:H206"/>
    <mergeCell ref="A196:B196"/>
    <mergeCell ref="C196:E196"/>
    <mergeCell ref="G196:H196"/>
    <mergeCell ref="I196:O196"/>
    <mergeCell ref="A197:B197"/>
    <mergeCell ref="C197:E197"/>
    <mergeCell ref="G197:H197"/>
    <mergeCell ref="I197:O197"/>
    <mergeCell ref="A199:L199"/>
    <mergeCell ref="A191:L191"/>
    <mergeCell ref="A193:L193"/>
    <mergeCell ref="M193:O193"/>
    <mergeCell ref="A195:B195"/>
    <mergeCell ref="C195:E195"/>
    <mergeCell ref="G195:H195"/>
    <mergeCell ref="I195:O195"/>
    <mergeCell ref="M185:O185"/>
    <mergeCell ref="B186:B187"/>
    <mergeCell ref="C186:C187"/>
    <mergeCell ref="D186:D187"/>
    <mergeCell ref="E186:E187"/>
    <mergeCell ref="F186:F187"/>
    <mergeCell ref="G186:G187"/>
    <mergeCell ref="H186:I186"/>
    <mergeCell ref="J186:J187"/>
    <mergeCell ref="K186:K187"/>
    <mergeCell ref="L186:L187"/>
    <mergeCell ref="M186:M187"/>
    <mergeCell ref="N186:N187"/>
    <mergeCell ref="O186:O187"/>
    <mergeCell ref="B178:C178"/>
    <mergeCell ref="H178:J178"/>
    <mergeCell ref="B179:C179"/>
    <mergeCell ref="H179:J179"/>
    <mergeCell ref="B180:C180"/>
    <mergeCell ref="H180:J180"/>
    <mergeCell ref="A181:L181"/>
    <mergeCell ref="A183:J183"/>
    <mergeCell ref="A185:A187"/>
    <mergeCell ref="B185:D185"/>
    <mergeCell ref="E185:F185"/>
    <mergeCell ref="G185:I185"/>
    <mergeCell ref="J185:L185"/>
    <mergeCell ref="A172:J172"/>
    <mergeCell ref="A173:J173"/>
    <mergeCell ref="A175:A177"/>
    <mergeCell ref="B175:E175"/>
    <mergeCell ref="F175:G175"/>
    <mergeCell ref="H175:L175"/>
    <mergeCell ref="M175:O175"/>
    <mergeCell ref="B176:C177"/>
    <mergeCell ref="D176:D177"/>
    <mergeCell ref="E176:E177"/>
    <mergeCell ref="F176:F177"/>
    <mergeCell ref="G176:G177"/>
    <mergeCell ref="H176:J177"/>
    <mergeCell ref="K176:L176"/>
    <mergeCell ref="M176:M177"/>
    <mergeCell ref="N176:N177"/>
    <mergeCell ref="O176:O177"/>
    <mergeCell ref="A166:B166"/>
    <mergeCell ref="C166:E166"/>
    <mergeCell ref="F166:H166"/>
    <mergeCell ref="A167:B167"/>
    <mergeCell ref="C167:E167"/>
    <mergeCell ref="F167:H167"/>
    <mergeCell ref="A169:J169"/>
    <mergeCell ref="A170:J170"/>
    <mergeCell ref="A171:M171"/>
    <mergeCell ref="A157:B157"/>
    <mergeCell ref="C157:E157"/>
    <mergeCell ref="G157:H157"/>
    <mergeCell ref="I157:O157"/>
    <mergeCell ref="A159:L159"/>
    <mergeCell ref="A160:O160"/>
    <mergeCell ref="A161:L161"/>
    <mergeCell ref="A163:L163"/>
    <mergeCell ref="A165:B165"/>
    <mergeCell ref="C165:E165"/>
    <mergeCell ref="F165:H165"/>
    <mergeCell ref="A151:L151"/>
    <mergeCell ref="A153:L153"/>
    <mergeCell ref="M153:O153"/>
    <mergeCell ref="A155:B155"/>
    <mergeCell ref="C155:E155"/>
    <mergeCell ref="G155:H155"/>
    <mergeCell ref="I155:O155"/>
    <mergeCell ref="A156:B156"/>
    <mergeCell ref="C156:E156"/>
    <mergeCell ref="G156:H156"/>
    <mergeCell ref="I156:O156"/>
    <mergeCell ref="M146:O146"/>
    <mergeCell ref="B147:B148"/>
    <mergeCell ref="C147:C148"/>
    <mergeCell ref="D147:D148"/>
    <mergeCell ref="E147:E148"/>
    <mergeCell ref="F147:F148"/>
    <mergeCell ref="G147:G148"/>
    <mergeCell ref="H147:I147"/>
    <mergeCell ref="J147:J148"/>
    <mergeCell ref="K147:K148"/>
    <mergeCell ref="L147:L148"/>
    <mergeCell ref="M147:M148"/>
    <mergeCell ref="N147:N148"/>
    <mergeCell ref="O147:O148"/>
    <mergeCell ref="B140:C140"/>
    <mergeCell ref="H140:J140"/>
    <mergeCell ref="B141:C141"/>
    <mergeCell ref="H141:J141"/>
    <mergeCell ref="A142:L142"/>
    <mergeCell ref="A144:J144"/>
    <mergeCell ref="A146:A148"/>
    <mergeCell ref="B146:D146"/>
    <mergeCell ref="E146:F146"/>
    <mergeCell ref="G146:I146"/>
    <mergeCell ref="J146:L146"/>
    <mergeCell ref="A134:J134"/>
    <mergeCell ref="A135:J135"/>
    <mergeCell ref="A137:A139"/>
    <mergeCell ref="B137:E137"/>
    <mergeCell ref="F137:G137"/>
    <mergeCell ref="H137:L137"/>
    <mergeCell ref="M137:O137"/>
    <mergeCell ref="B138:C139"/>
    <mergeCell ref="D138:D139"/>
    <mergeCell ref="E138:E139"/>
    <mergeCell ref="F138:F139"/>
    <mergeCell ref="G138:G139"/>
    <mergeCell ref="H138:J139"/>
    <mergeCell ref="K138:L138"/>
    <mergeCell ref="M138:M139"/>
    <mergeCell ref="N138:N139"/>
    <mergeCell ref="O138:O139"/>
    <mergeCell ref="A128:B128"/>
    <mergeCell ref="C128:E128"/>
    <mergeCell ref="F128:H128"/>
    <mergeCell ref="A129:B129"/>
    <mergeCell ref="C129:E129"/>
    <mergeCell ref="F129:H129"/>
    <mergeCell ref="A131:J131"/>
    <mergeCell ref="A132:J132"/>
    <mergeCell ref="A133:M133"/>
    <mergeCell ref="A119:B119"/>
    <mergeCell ref="C119:E119"/>
    <mergeCell ref="G119:H119"/>
    <mergeCell ref="I119:O119"/>
    <mergeCell ref="A121:L121"/>
    <mergeCell ref="A122:O122"/>
    <mergeCell ref="A123:L123"/>
    <mergeCell ref="A125:L125"/>
    <mergeCell ref="A127:B127"/>
    <mergeCell ref="C127:E127"/>
    <mergeCell ref="F127:H127"/>
    <mergeCell ref="A113:L113"/>
    <mergeCell ref="A115:L115"/>
    <mergeCell ref="M115:O115"/>
    <mergeCell ref="A117:B117"/>
    <mergeCell ref="C117:E117"/>
    <mergeCell ref="G117:H117"/>
    <mergeCell ref="I117:O117"/>
    <mergeCell ref="A118:B118"/>
    <mergeCell ref="C118:E118"/>
    <mergeCell ref="G118:H118"/>
    <mergeCell ref="I118:O118"/>
    <mergeCell ref="M108:O108"/>
    <mergeCell ref="B109:B110"/>
    <mergeCell ref="C109:C110"/>
    <mergeCell ref="D109:D110"/>
    <mergeCell ref="E109:E110"/>
    <mergeCell ref="F109:F110"/>
    <mergeCell ref="G109:G110"/>
    <mergeCell ref="H109:I109"/>
    <mergeCell ref="J109:J110"/>
    <mergeCell ref="K109:K110"/>
    <mergeCell ref="L109:L110"/>
    <mergeCell ref="M109:M110"/>
    <mergeCell ref="N109:N110"/>
    <mergeCell ref="O109:O110"/>
    <mergeCell ref="B102:C102"/>
    <mergeCell ref="H102:J102"/>
    <mergeCell ref="B103:C103"/>
    <mergeCell ref="H103:J103"/>
    <mergeCell ref="A104:L104"/>
    <mergeCell ref="A106:J106"/>
    <mergeCell ref="A108:A110"/>
    <mergeCell ref="B108:D108"/>
    <mergeCell ref="E108:F108"/>
    <mergeCell ref="G108:I108"/>
    <mergeCell ref="J108:L108"/>
    <mergeCell ref="A92:B92"/>
    <mergeCell ref="C92:E92"/>
    <mergeCell ref="F92:H92"/>
    <mergeCell ref="A93:J93"/>
    <mergeCell ref="A94:J94"/>
    <mergeCell ref="A95:M95"/>
    <mergeCell ref="A96:J96"/>
    <mergeCell ref="A97:J97"/>
    <mergeCell ref="A99:A101"/>
    <mergeCell ref="B99:E99"/>
    <mergeCell ref="F99:G99"/>
    <mergeCell ref="H99:L99"/>
    <mergeCell ref="M99:O99"/>
    <mergeCell ref="B100:C101"/>
    <mergeCell ref="D100:D101"/>
    <mergeCell ref="E100:E101"/>
    <mergeCell ref="F100:F101"/>
    <mergeCell ref="G100:G101"/>
    <mergeCell ref="H100:J101"/>
    <mergeCell ref="K100:L100"/>
    <mergeCell ref="M100:M101"/>
    <mergeCell ref="N100:N101"/>
    <mergeCell ref="O100:O101"/>
    <mergeCell ref="A85:O85"/>
    <mergeCell ref="A86:L86"/>
    <mergeCell ref="A88:L88"/>
    <mergeCell ref="A90:B90"/>
    <mergeCell ref="C90:E90"/>
    <mergeCell ref="F90:H90"/>
    <mergeCell ref="A91:B91"/>
    <mergeCell ref="C91:E91"/>
    <mergeCell ref="F91:H91"/>
    <mergeCell ref="A81:B81"/>
    <mergeCell ref="C81:E81"/>
    <mergeCell ref="G81:H81"/>
    <mergeCell ref="I81:O81"/>
    <mergeCell ref="A82:B82"/>
    <mergeCell ref="C82:E82"/>
    <mergeCell ref="G82:H82"/>
    <mergeCell ref="I82:O82"/>
    <mergeCell ref="A84:L84"/>
    <mergeCell ref="N69:N70"/>
    <mergeCell ref="O69:O70"/>
    <mergeCell ref="A76:L76"/>
    <mergeCell ref="A78:L78"/>
    <mergeCell ref="M78:O78"/>
    <mergeCell ref="A80:B80"/>
    <mergeCell ref="C80:E80"/>
    <mergeCell ref="G80:H80"/>
    <mergeCell ref="I80:O80"/>
    <mergeCell ref="D69:D70"/>
    <mergeCell ref="E69:E70"/>
    <mergeCell ref="F69:F70"/>
    <mergeCell ref="G69:G70"/>
    <mergeCell ref="H69:I69"/>
    <mergeCell ref="J69:J70"/>
    <mergeCell ref="K69:K70"/>
    <mergeCell ref="L69:L70"/>
    <mergeCell ref="M69:M70"/>
    <mergeCell ref="A51:J51"/>
    <mergeCell ref="A52:J52"/>
    <mergeCell ref="A53:M53"/>
    <mergeCell ref="A54:J54"/>
    <mergeCell ref="A55:J55"/>
    <mergeCell ref="A57:A59"/>
    <mergeCell ref="B57:E57"/>
    <mergeCell ref="F57:G57"/>
    <mergeCell ref="H57:L57"/>
    <mergeCell ref="M57:O57"/>
    <mergeCell ref="B58:C59"/>
    <mergeCell ref="D58:D59"/>
    <mergeCell ref="E58:E59"/>
    <mergeCell ref="F58:F59"/>
    <mergeCell ref="G58:G59"/>
    <mergeCell ref="H58:J59"/>
    <mergeCell ref="K58:L58"/>
    <mergeCell ref="M58:M59"/>
    <mergeCell ref="N58:N59"/>
    <mergeCell ref="O58:O59"/>
    <mergeCell ref="A233:B233"/>
    <mergeCell ref="C233:E233"/>
    <mergeCell ref="G233:H233"/>
    <mergeCell ref="I233:O233"/>
    <mergeCell ref="A234:B234"/>
    <mergeCell ref="C234:E234"/>
    <mergeCell ref="G234:H234"/>
    <mergeCell ref="I234:O234"/>
    <mergeCell ref="A235:B235"/>
    <mergeCell ref="H219:J219"/>
    <mergeCell ref="A229:L229"/>
    <mergeCell ref="A231:L231"/>
    <mergeCell ref="M231:O231"/>
    <mergeCell ref="B60:C60"/>
    <mergeCell ref="H60:J60"/>
    <mergeCell ref="B61:C61"/>
    <mergeCell ref="H61:J61"/>
    <mergeCell ref="B62:C62"/>
    <mergeCell ref="H62:J62"/>
    <mergeCell ref="B63:C63"/>
    <mergeCell ref="H63:J63"/>
    <mergeCell ref="B64:C64"/>
    <mergeCell ref="H64:J64"/>
    <mergeCell ref="A65:L65"/>
    <mergeCell ref="A66:J66"/>
    <mergeCell ref="A68:A70"/>
    <mergeCell ref="B68:D68"/>
    <mergeCell ref="E68:F68"/>
    <mergeCell ref="G68:I68"/>
    <mergeCell ref="J68:L68"/>
    <mergeCell ref="M68:O68"/>
    <mergeCell ref="B69:B70"/>
    <mergeCell ref="C69:C70"/>
    <mergeCell ref="M20:O20"/>
    <mergeCell ref="M21:M22"/>
    <mergeCell ref="N21:N22"/>
    <mergeCell ref="O21:O22"/>
    <mergeCell ref="M28:O28"/>
    <mergeCell ref="G21:G22"/>
    <mergeCell ref="F20:G20"/>
    <mergeCell ref="H20:L20"/>
    <mergeCell ref="G29:G30"/>
    <mergeCell ref="A25:L25"/>
    <mergeCell ref="A26:J26"/>
    <mergeCell ref="A28:A30"/>
    <mergeCell ref="E28:F28"/>
    <mergeCell ref="A20:A22"/>
    <mergeCell ref="H21:J22"/>
    <mergeCell ref="K21:L21"/>
    <mergeCell ref="B23:C23"/>
    <mergeCell ref="B24:C24"/>
    <mergeCell ref="D21:D22"/>
    <mergeCell ref="E21:E22"/>
    <mergeCell ref="F21:F22"/>
    <mergeCell ref="B20:E20"/>
    <mergeCell ref="B21:C22"/>
    <mergeCell ref="B28:D28"/>
    <mergeCell ref="H23:J23"/>
    <mergeCell ref="H24:J24"/>
    <mergeCell ref="J29:J30"/>
    <mergeCell ref="J28:L28"/>
    <mergeCell ref="G28:I28"/>
    <mergeCell ref="M29:M30"/>
    <mergeCell ref="N29:N30"/>
    <mergeCell ref="K29:K30"/>
    <mergeCell ref="L29:L30"/>
    <mergeCell ref="H29:I29"/>
    <mergeCell ref="F29:F30"/>
    <mergeCell ref="F48:H48"/>
    <mergeCell ref="F49:H49"/>
    <mergeCell ref="A50:B50"/>
    <mergeCell ref="C50:E50"/>
    <mergeCell ref="F50:H50"/>
    <mergeCell ref="B29:B30"/>
    <mergeCell ref="C29:C30"/>
    <mergeCell ref="D29:D30"/>
    <mergeCell ref="E29:E30"/>
    <mergeCell ref="A33:L33"/>
    <mergeCell ref="A35:L35"/>
    <mergeCell ref="I38:N38"/>
    <mergeCell ref="I37:N37"/>
    <mergeCell ref="A37:B37"/>
    <mergeCell ref="C37:E37"/>
    <mergeCell ref="G37:H37"/>
    <mergeCell ref="A38:B38"/>
    <mergeCell ref="C38:E38"/>
    <mergeCell ref="G38:H38"/>
    <mergeCell ref="M35:O35"/>
    <mergeCell ref="O36:O37"/>
    <mergeCell ref="O29:O30"/>
    <mergeCell ref="A40:B40"/>
    <mergeCell ref="B332:C332"/>
    <mergeCell ref="H332:J332"/>
    <mergeCell ref="B333:C333"/>
    <mergeCell ref="H333:J333"/>
    <mergeCell ref="A334:L334"/>
    <mergeCell ref="A336:J336"/>
    <mergeCell ref="H339:I339"/>
    <mergeCell ref="C235:E235"/>
    <mergeCell ref="G235:H235"/>
    <mergeCell ref="A241:L241"/>
    <mergeCell ref="A245:B245"/>
    <mergeCell ref="C245:E245"/>
    <mergeCell ref="F245:H245"/>
    <mergeCell ref="I235:O235"/>
    <mergeCell ref="A285:J285"/>
    <mergeCell ref="B292:C292"/>
    <mergeCell ref="H292:J292"/>
    <mergeCell ref="B291:C291"/>
    <mergeCell ref="H291:J291"/>
    <mergeCell ref="A293:L293"/>
    <mergeCell ref="A283:J283"/>
    <mergeCell ref="A286:J286"/>
    <mergeCell ref="A307:B307"/>
    <mergeCell ref="C307:E307"/>
    <mergeCell ref="A14:J14"/>
    <mergeCell ref="A17:J17"/>
    <mergeCell ref="A18:J18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G40:H40"/>
    <mergeCell ref="C40:E40"/>
    <mergeCell ref="O39:O40"/>
    <mergeCell ref="A43:L43"/>
    <mergeCell ref="A44:L44"/>
    <mergeCell ref="A42:L42"/>
    <mergeCell ref="A46:L46"/>
    <mergeCell ref="A39:B39"/>
    <mergeCell ref="C39:E39"/>
    <mergeCell ref="G39:H39"/>
    <mergeCell ref="I39:N39"/>
    <mergeCell ref="I40:N40"/>
    <mergeCell ref="A48:B48"/>
    <mergeCell ref="A49:B49"/>
    <mergeCell ref="C48:E48"/>
    <mergeCell ref="C49:E49"/>
    <mergeCell ref="A302:L302"/>
    <mergeCell ref="A304:L304"/>
    <mergeCell ref="M304:O304"/>
    <mergeCell ref="A306:B306"/>
    <mergeCell ref="C306:E306"/>
    <mergeCell ref="G306:H306"/>
    <mergeCell ref="I306:O306"/>
    <mergeCell ref="H256:J256"/>
    <mergeCell ref="B257:C257"/>
    <mergeCell ref="H257:J257"/>
    <mergeCell ref="A258:L258"/>
    <mergeCell ref="A260:J260"/>
    <mergeCell ref="A262:A264"/>
    <mergeCell ref="B262:D262"/>
    <mergeCell ref="E262:F262"/>
    <mergeCell ref="G262:I262"/>
    <mergeCell ref="J262:L262"/>
    <mergeCell ref="M262:O262"/>
    <mergeCell ref="B263:B264"/>
    <mergeCell ref="C263:C264"/>
    <mergeCell ref="G307:H307"/>
    <mergeCell ref="I307:O307"/>
    <mergeCell ref="A324:J324"/>
    <mergeCell ref="A321:B321"/>
    <mergeCell ref="C321:E321"/>
    <mergeCell ref="F321:H321"/>
    <mergeCell ref="A322:B322"/>
    <mergeCell ref="C322:E322"/>
    <mergeCell ref="F322:H322"/>
    <mergeCell ref="A317:B317"/>
    <mergeCell ref="C317:E317"/>
    <mergeCell ref="F317:H317"/>
    <mergeCell ref="A318:B318"/>
    <mergeCell ref="C318:E318"/>
    <mergeCell ref="F318:H318"/>
    <mergeCell ref="A323:J323"/>
    <mergeCell ref="A320:B320"/>
    <mergeCell ref="C320:E320"/>
    <mergeCell ref="F320:H320"/>
    <mergeCell ref="A308:B308"/>
    <mergeCell ref="C308:E308"/>
    <mergeCell ref="G308:H308"/>
    <mergeCell ref="I308:O308"/>
    <mergeCell ref="A310:L310"/>
    <mergeCell ref="A353:L353"/>
    <mergeCell ref="A338:A340"/>
    <mergeCell ref="B338:D338"/>
    <mergeCell ref="E338:F338"/>
    <mergeCell ref="G338:I338"/>
    <mergeCell ref="J338:L338"/>
    <mergeCell ref="M338:O338"/>
    <mergeCell ref="B339:B340"/>
    <mergeCell ref="C339:C340"/>
    <mergeCell ref="D339:D340"/>
    <mergeCell ref="E339:E340"/>
    <mergeCell ref="F339:F340"/>
    <mergeCell ref="G339:G340"/>
    <mergeCell ref="A352:O352"/>
    <mergeCell ref="A347:B347"/>
    <mergeCell ref="C347:E347"/>
    <mergeCell ref="G347:H347"/>
    <mergeCell ref="I347:O347"/>
    <mergeCell ref="A348:B348"/>
    <mergeCell ref="C348:E348"/>
    <mergeCell ref="G348:H348"/>
    <mergeCell ref="I348:O348"/>
    <mergeCell ref="A349:B349"/>
    <mergeCell ref="C349:E349"/>
    <mergeCell ref="G349:H349"/>
    <mergeCell ref="I349:O349"/>
    <mergeCell ref="A351:L351"/>
    <mergeCell ref="A247:J247"/>
    <mergeCell ref="A248:J248"/>
    <mergeCell ref="A249:M249"/>
    <mergeCell ref="A250:J250"/>
    <mergeCell ref="A251:J251"/>
    <mergeCell ref="A253:A255"/>
    <mergeCell ref="B253:E253"/>
    <mergeCell ref="F253:G253"/>
    <mergeCell ref="H253:L253"/>
    <mergeCell ref="M253:O253"/>
    <mergeCell ref="B254:C255"/>
    <mergeCell ref="D254:D255"/>
    <mergeCell ref="E254:E255"/>
    <mergeCell ref="F254:F255"/>
    <mergeCell ref="G254:G255"/>
    <mergeCell ref="H254:J255"/>
    <mergeCell ref="K254:L254"/>
    <mergeCell ref="M254:M255"/>
    <mergeCell ref="N254:N255"/>
    <mergeCell ref="O254:O255"/>
    <mergeCell ref="B256:C256"/>
    <mergeCell ref="N263:N264"/>
    <mergeCell ref="O263:O264"/>
    <mergeCell ref="A267:L267"/>
    <mergeCell ref="A268:L268"/>
    <mergeCell ref="M268:O268"/>
    <mergeCell ref="A269:B269"/>
    <mergeCell ref="C269:E269"/>
    <mergeCell ref="G269:H269"/>
    <mergeCell ref="I269:O269"/>
    <mergeCell ref="D263:D264"/>
    <mergeCell ref="E263:E264"/>
    <mergeCell ref="F263:F264"/>
    <mergeCell ref="G263:G264"/>
    <mergeCell ref="H263:I263"/>
    <mergeCell ref="J263:J264"/>
    <mergeCell ref="K263:K264"/>
    <mergeCell ref="L263:L264"/>
    <mergeCell ref="M263:M264"/>
    <mergeCell ref="A270:B270"/>
    <mergeCell ref="C270:E270"/>
    <mergeCell ref="G270:H270"/>
    <mergeCell ref="I270:O270"/>
    <mergeCell ref="A271:B271"/>
    <mergeCell ref="C271:E271"/>
    <mergeCell ref="G271:H271"/>
    <mergeCell ref="I271:O271"/>
    <mergeCell ref="A273:L273"/>
    <mergeCell ref="A274:O274"/>
    <mergeCell ref="A275:L275"/>
    <mergeCell ref="A276:L276"/>
    <mergeCell ref="A278:B278"/>
    <mergeCell ref="C278:E278"/>
    <mergeCell ref="F278:H278"/>
    <mergeCell ref="A279:B279"/>
    <mergeCell ref="C279:E279"/>
    <mergeCell ref="F279:H279"/>
    <mergeCell ref="A280:B280"/>
    <mergeCell ref="C280:E280"/>
    <mergeCell ref="F280:H280"/>
    <mergeCell ref="A282:J282"/>
    <mergeCell ref="A284:M284"/>
    <mergeCell ref="A288:A290"/>
    <mergeCell ref="B288:E288"/>
    <mergeCell ref="F288:G288"/>
    <mergeCell ref="H288:L288"/>
    <mergeCell ref="M288:O288"/>
    <mergeCell ref="B289:C290"/>
    <mergeCell ref="D289:D290"/>
    <mergeCell ref="E289:E290"/>
    <mergeCell ref="F289:F290"/>
    <mergeCell ref="G289:G290"/>
    <mergeCell ref="H289:J290"/>
    <mergeCell ref="K289:L289"/>
    <mergeCell ref="M289:M290"/>
    <mergeCell ref="N289:N290"/>
    <mergeCell ref="O289:O290"/>
    <mergeCell ref="A295:J295"/>
    <mergeCell ref="A297:A299"/>
    <mergeCell ref="B297:D297"/>
    <mergeCell ref="E297:F297"/>
    <mergeCell ref="G297:I297"/>
    <mergeCell ref="J297:L297"/>
    <mergeCell ref="M297:O297"/>
    <mergeCell ref="B298:B299"/>
    <mergeCell ref="C298:C299"/>
    <mergeCell ref="D298:D299"/>
    <mergeCell ref="E298:E299"/>
    <mergeCell ref="F298:F299"/>
    <mergeCell ref="G298:G299"/>
    <mergeCell ref="H298:I298"/>
    <mergeCell ref="J298:J299"/>
    <mergeCell ref="K298:K299"/>
    <mergeCell ref="L298:L299"/>
    <mergeCell ref="M298:M299"/>
    <mergeCell ref="N298:N299"/>
    <mergeCell ref="O298:O299"/>
    <mergeCell ref="A311:O311"/>
    <mergeCell ref="A312:L312"/>
    <mergeCell ref="A316:B316"/>
    <mergeCell ref="C316:E316"/>
    <mergeCell ref="F316:H316"/>
    <mergeCell ref="A314:L314"/>
    <mergeCell ref="A325:M325"/>
    <mergeCell ref="A326:J326"/>
    <mergeCell ref="A327:J327"/>
    <mergeCell ref="A329:A331"/>
    <mergeCell ref="B329:E329"/>
    <mergeCell ref="F329:G329"/>
    <mergeCell ref="H329:L329"/>
    <mergeCell ref="M329:O329"/>
    <mergeCell ref="B330:C331"/>
    <mergeCell ref="D330:D331"/>
    <mergeCell ref="E330:E331"/>
    <mergeCell ref="F330:F331"/>
    <mergeCell ref="G330:G331"/>
    <mergeCell ref="H330:J331"/>
    <mergeCell ref="K330:L330"/>
    <mergeCell ref="M330:M331"/>
    <mergeCell ref="N330:N331"/>
    <mergeCell ref="O330:O331"/>
    <mergeCell ref="J339:J340"/>
    <mergeCell ref="K339:K340"/>
    <mergeCell ref="L339:L340"/>
    <mergeCell ref="M339:M340"/>
    <mergeCell ref="N339:N340"/>
    <mergeCell ref="O339:O340"/>
    <mergeCell ref="A343:L343"/>
    <mergeCell ref="A345:L345"/>
    <mergeCell ref="M345:O345"/>
    <mergeCell ref="A355:L355"/>
    <mergeCell ref="A357:B357"/>
    <mergeCell ref="C357:E357"/>
    <mergeCell ref="F357:H357"/>
    <mergeCell ref="A358:B358"/>
    <mergeCell ref="C358:E358"/>
    <mergeCell ref="F358:H358"/>
    <mergeCell ref="A359:B359"/>
    <mergeCell ref="C359:E359"/>
    <mergeCell ref="F359:H359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Поворова</dc:creator>
  <cp:keywords/>
  <dc:description/>
  <cp:lastModifiedBy>ELENA</cp:lastModifiedBy>
  <cp:lastPrinted>2017-06-09T06:03:01Z</cp:lastPrinted>
  <dcterms:created xsi:type="dcterms:W3CDTF">2008-02-21T20:27:09Z</dcterms:created>
  <dcterms:modified xsi:type="dcterms:W3CDTF">2017-06-27T19:05:30Z</dcterms:modified>
  <cp:category/>
  <cp:version/>
  <cp:contentType/>
  <cp:contentStatus/>
</cp:coreProperties>
</file>